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90" tabRatio="500" activeTab="0"/>
  </bookViews>
  <sheets>
    <sheet name="Suprimento_de_fundos" sheetId="1" r:id="rId1"/>
  </sheets>
  <definedNames>
    <definedName name="_xlnm.Print_Area" localSheetId="0">'Suprimento_de_fundos'!$A$1:$E$617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<sst xmlns="http://schemas.openxmlformats.org/spreadsheetml/2006/main" count="1257" uniqueCount="499">
  <si>
    <t>Data</t>
  </si>
  <si>
    <t>Favorecido</t>
  </si>
  <si>
    <t>Motivo</t>
  </si>
  <si>
    <t>Valor pago</t>
  </si>
  <si>
    <t>Nome</t>
  </si>
  <si>
    <t>CNPJ</t>
  </si>
  <si>
    <t>TOTAL</t>
  </si>
  <si>
    <t>FUNDAMENTO LEGAL: Resolução CNMP nº 86/2012, art 5º, inciso I, alínea “E”</t>
  </si>
  <si>
    <t>Fonte: Diretoria de Orçamento e Finanças/ SEI/ AFI</t>
  </si>
  <si>
    <t xml:space="preserve">PC: 2023.000173   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</si>
  <si>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</si>
  <si>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</si>
  <si>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</si>
  <si>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</si>
  <si>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</si>
  <si>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</si>
  <si>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</si>
  <si>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</si>
  <si>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</si>
  <si>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</si>
  <si>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</si>
  <si>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</si>
  <si>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</si>
  <si>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</si>
  <si>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</si>
  <si>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</si>
  <si>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</si>
  <si>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</si>
  <si>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</si>
  <si>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</si>
  <si>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</si>
  <si>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</si>
  <si>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</si>
  <si>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</si>
  <si>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</si>
  <si>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</si>
  <si>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</si>
  <si>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</si>
  <si>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</si>
  <si>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</si>
  <si>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</si>
  <si>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KEPLER ANTONY NETO</t>
  </si>
  <si>
    <t>CPF: 660.906.362-15</t>
  </si>
  <si>
    <t>SUPRIDO: PATRÍCIA MACHADO DA VEIGA</t>
  </si>
  <si>
    <t>CPF: 003.759.370-64</t>
  </si>
  <si>
    <t>APROVAÇÃO DE CONTAS: NÃO</t>
  </si>
  <si>
    <t>SUPRIDO: CARLOS FIRMINO DANTAS</t>
  </si>
  <si>
    <t>CPF: 777.897.684-68</t>
  </si>
  <si>
    <t>PERÍODO DE APLICAÇÃO: 06/02/2023 A 06/05/2023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</si>
  <si>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</si>
  <si>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</si>
  <si>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</si>
  <si>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</si>
  <si>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</si>
  <si>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SUPRIDO:  ANDRÉ LAVAREDA FONSECA</t>
  </si>
  <si>
    <t>CPF:  709.487.982-20</t>
  </si>
  <si>
    <t>SUPRIDO:  ERIVAN LEAL DE OLIVEIRA</t>
  </si>
  <si>
    <t>CPF:  343.732.412-87</t>
  </si>
  <si>
    <t>SUPRIDO:  IVANETE DE OLIVEIRA NASCIMENTO</t>
  </si>
  <si>
    <t>CPF:  215.397.402-00</t>
  </si>
  <si>
    <t>PC: 2023.002494                     PPC:  2023.005033</t>
  </si>
  <si>
    <t>SUPRIDO: DANIELA BRAGANÇA MACEDO</t>
  </si>
  <si>
    <t>CPF:  708.102.811-04</t>
  </si>
  <si>
    <t>Contemporâneo festas e Eventos LTDA 0</t>
  </si>
  <si>
    <t>09.199.109/0001-74</t>
  </si>
  <si>
    <t>Buffet de café de manhã para 200 pessoas (dia da mulher)</t>
  </si>
  <si>
    <t>Imposto sobre serviço nota fiscal 48</t>
  </si>
  <si>
    <t>Prefeitura Municipal-SEMEF</t>
  </si>
  <si>
    <t>APROVAÇÃO DE CONTAS: SIM</t>
  </si>
  <si>
    <t>PERÍODO DE APLICAÇÃO: 06/03/2023 A 04/06/2023</t>
  </si>
  <si>
    <t>PC: 2023.000695                     PPC: 2023.005355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</si>
  <si>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</si>
  <si>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</si>
  <si>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</si>
  <si>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</si>
  <si>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</si>
  <si>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</si>
  <si>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</si>
  <si>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2023.002771                     PPC:  </t>
  </si>
  <si>
    <t>SUPRIDO: KARLA CRISTINA DA SILVA SOUSA</t>
  </si>
  <si>
    <t>CPF:  967.363.053-49</t>
  </si>
  <si>
    <t>SUPRIDO: PAULO AUGUSTO DE OLIVEIRA LOPES</t>
  </si>
  <si>
    <t>CPF:  002.656.747-43</t>
  </si>
  <si>
    <t xml:space="preserve">PC: 2023.003333                     PPC:  </t>
  </si>
  <si>
    <t>SUPRIDO: CARLOS JEFFERSON CHASE SILVA SANTOS</t>
  </si>
  <si>
    <t>CPF:  566.486.502-49</t>
  </si>
  <si>
    <t xml:space="preserve">PC: 2023.003865                     PPC:  </t>
  </si>
  <si>
    <t>SUPRIDO: MARCELO BITARÃES DE SOUZA BARROS</t>
  </si>
  <si>
    <t>CPF: 073.613.036-50</t>
  </si>
  <si>
    <t xml:space="preserve">PC: 2023.004953                     PPC:  </t>
  </si>
  <si>
    <t>PERÍODO DE APLICAÇÃO: 02/02/2023 A 03/05/2023</t>
  </si>
  <si>
    <t>PERÍODO DE APLICAÇÃO: 24/01/2023 A 24/04/2023</t>
  </si>
  <si>
    <t>PERÍODO DE APLICAÇÃO: 26/01/2023 A 26/04/2023</t>
  </si>
  <si>
    <t>PERÍODO DE APLICAÇÃO: 10/02/2023 A 11/05/2023</t>
  </si>
  <si>
    <t>PERÍODO DE APLICAÇÃO: 14/02/2023 A 15/05/2023</t>
  </si>
  <si>
    <t>PERÍODO DE APLICAÇÃO: 03/02/2023 A 04/05/2023</t>
  </si>
  <si>
    <t>PERÍODO DE APLICAÇÃO: 27/02/2023 A 28/05/2023</t>
  </si>
  <si>
    <t>PERÍODO DE APLICAÇÃO: 08/03/2023 A 06/06/2023</t>
  </si>
  <si>
    <t>PERÍODO DE APLICAÇÃO:</t>
  </si>
  <si>
    <t xml:space="preserve">PC: 2023.003779                     PPC:  </t>
  </si>
  <si>
    <t>SUPRIDO: MARCUS ROBERTO LARANJEIRA DA SILVA</t>
  </si>
  <si>
    <t>CPF: 618.221.402-34</t>
  </si>
  <si>
    <t>PERÍODO DE APLICAÇÃO: 28/02/2023 A 19/05/2023</t>
  </si>
  <si>
    <t>JLN Material de Construção Ltda</t>
  </si>
  <si>
    <t>84.112.135/0001-39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</si>
  <si>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</si>
  <si>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</si>
  <si>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</si>
  <si>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</si>
  <si>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</si>
  <si>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</si>
  <si>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</si>
  <si>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</si>
  <si>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</si>
  <si>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</si>
  <si>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</si>
  <si>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</si>
  <si>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</si>
  <si>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 xml:space="preserve">PC: 2023.002051                     PPC:  2023.004665  </t>
  </si>
  <si>
    <t>PC: 2023.000512                    PPC:  2023.002764</t>
  </si>
  <si>
    <t>04.312.658/0001-04</t>
  </si>
  <si>
    <t>Devolução a PGJ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</si>
  <si>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</si>
  <si>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</si>
  <si>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</si>
  <si>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</si>
  <si>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</si>
  <si>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</si>
  <si>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</si>
  <si>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</si>
  <si>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Coquetel/Coffe Break para 80 pessoas/ dias 30 e  31/01/2023 e 01 e 02/02/2023. Incluso: Louças, mobília, serviços de garçons e copeiras, montagem e desmontagem do serviço.</t>
  </si>
  <si>
    <t>ISSQN retido por solidariedade ref á NFS n° 41</t>
  </si>
  <si>
    <t>Contemporâneo Festas e Eventos Ltda.</t>
  </si>
  <si>
    <t>NF-e nº 448: Despesas com produção de molduras com vidro - Atendimento ao CAOCRIMO.</t>
  </si>
  <si>
    <t>Recibo despesas com locação de transporte fluviail - Diligências ND para atendimento ao Ofício nº 002/2023/GAECO-04</t>
  </si>
  <si>
    <t>Pagamento de tributos ISSQN referente à NFS-e nº 448</t>
  </si>
  <si>
    <t>04.312.658/0001-90</t>
  </si>
  <si>
    <t>866.965482 - 00</t>
  </si>
  <si>
    <t>04.356.309/0001-70</t>
  </si>
  <si>
    <t>ANTONIO RODRIGUES &amp; CIA LTDA</t>
  </si>
  <si>
    <t>PREFEITURA DE MANAUS - SEMEF - ISS</t>
  </si>
  <si>
    <t>MILTON SPOSITO NETO</t>
  </si>
  <si>
    <t>PC: 2023.000629                 PPC: 2023.005958</t>
  </si>
  <si>
    <t>PC: 2023.000629                 PPC: 2023.005957</t>
  </si>
  <si>
    <t>PERÍODO DE APLICAÇÃO: 31/03/2023 A 29/06/2023</t>
  </si>
  <si>
    <t>Recibo com despesas de combustível com abastecimento de lancha - Atendimento de diligências ND, em reposta ao Ofício nº 002/2023/GAECO-04</t>
  </si>
  <si>
    <t>INFO STORES COMPUTADORES DA AMAZONIA LTDA</t>
  </si>
  <si>
    <t>MIR IMPORTAÇÃO E EXPORTAÇÃO LTDA - RAMSONS FILIAL 5</t>
  </si>
  <si>
    <t>02.337.635/0026-56</t>
  </si>
  <si>
    <t>852.576.992-49</t>
  </si>
  <si>
    <t>03.341.024/0006-07</t>
  </si>
  <si>
    <t>GLOBSLDSTAR DO BRASIL LTDA</t>
  </si>
  <si>
    <t>02.231.030/0003-04</t>
  </si>
  <si>
    <t>Despesas com dispositivo spotx - Atendimento de diligências ND.</t>
  </si>
  <si>
    <t>Despesas com aquisição de pendrives, suportes e cabos hdmi – Atendimento ao CAOCRIMO.</t>
  </si>
  <si>
    <t>Despesas com aquisição de antenas digitais – Atendimento ao CAOCRIMO.</t>
  </si>
  <si>
    <t>SUPRIDO: JÚLIO CÉSAR ALBUQUERQUE LIMA</t>
  </si>
  <si>
    <t>CPF: 239.778.172-72</t>
  </si>
  <si>
    <t>PC: 2023.000512                    PPC: 2023.005780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</si>
  <si>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</si>
  <si>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</si>
  <si>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</si>
  <si>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</si>
  <si>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</si>
  <si>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</si>
  <si>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 xml:space="preserve">REBITE 3.0 X BROCA PARA ACO 3,5MM HSS. REBITADEIRA MANUEL TIPO ALICATE 4 PONTAS. TOMADA DUPLA SOBREPOR 20A. CABO 2,5MM. </t>
  </si>
  <si>
    <t>KC JOBIM COMÉRCIO DE TINTAS LTDA</t>
  </si>
  <si>
    <t>34.560.193/0004-08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</si>
  <si>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</si>
  <si>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</si>
  <si>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</si>
  <si>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</si>
  <si>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</si>
  <si>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</si>
  <si>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</si>
  <si>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</si>
  <si>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PILHA ALCALINA PQ AA C2 PANASON/CASCOLA EXTRA S/TOLVOL HENKEL</t>
  </si>
  <si>
    <t>BEMOL S/A AVENIDA</t>
  </si>
  <si>
    <t>04.565.289/0002-28</t>
  </si>
  <si>
    <t>GUARDA-CHUVA LATCOR HLB102 PT</t>
  </si>
  <si>
    <t>CASA GURGEL E PIMENTEL LTDA</t>
  </si>
  <si>
    <t>14.153.306/0001-99</t>
  </si>
  <si>
    <t xml:space="preserve">CAA COMÉRCIO AMAZONENSE DE ALUMÍNIO </t>
  </si>
  <si>
    <t>09.675.751/0003-44</t>
  </si>
  <si>
    <t>SANTOS MATERIAS DE CONSTRUÇÃO</t>
  </si>
  <si>
    <t>15.715.961/0001-50</t>
  </si>
  <si>
    <t xml:space="preserve">PC: 2023.004953                   PPC:  </t>
  </si>
  <si>
    <t>SUPRIDO: LEONARDO ABINADER NOBRE</t>
  </si>
  <si>
    <t>CPF: 576.451.162-34</t>
  </si>
  <si>
    <t xml:space="preserve">PERÍODO DE APLICAÇÃO: </t>
  </si>
  <si>
    <t>SUPRIDO: ALISSON RIBEIRO GALLINA</t>
  </si>
  <si>
    <t>CPF: 028.199.832-94</t>
  </si>
  <si>
    <t xml:space="preserve">PC: 2023.004766                   PPC:  </t>
  </si>
  <si>
    <t>SUPRIDO: ÍTALO GLAUBER MIQUILES CAVALCANTE</t>
  </si>
  <si>
    <t>CPF: 730.414.242-15</t>
  </si>
  <si>
    <t>SUPRIDO: IGOR STARLING PEIXOTO</t>
  </si>
  <si>
    <t xml:space="preserve">PC: 2023.004699                   PPC:  </t>
  </si>
  <si>
    <t>CPF: 875.842.201-34</t>
  </si>
  <si>
    <t>PERÍODO DE APLICAÇÃO: 12/04/2023 A 11/07/2023</t>
  </si>
  <si>
    <t>SUPRIMENTO DE FUNDOS/SERVIÇOS DE TERCEIROS - PJ</t>
  </si>
  <si>
    <t>SUPRIDO: ELIAS SOUZA DE OLIVEIRA</t>
  </si>
  <si>
    <t>CPF: 630.907.402-49</t>
  </si>
  <si>
    <t xml:space="preserve">PC: 2023.006588                   PPC:  </t>
  </si>
  <si>
    <t>CPF: 715.759.522-20</t>
  </si>
  <si>
    <t>SUPRIDO: CYNTIA COSTA DE LIMA</t>
  </si>
  <si>
    <t xml:space="preserve">PC: 2022.022058                   PPC:  </t>
  </si>
  <si>
    <t>CPF: 731.597.512-87</t>
  </si>
  <si>
    <t>SUPRIDO: WESLEI MACHADO</t>
  </si>
  <si>
    <t>CPF: 706.224.851-72</t>
  </si>
  <si>
    <t>SUPRIDO: TADEU AZEVEDO DE MEDEIROS</t>
  </si>
  <si>
    <t xml:space="preserve">PC: 2023.007115                   PPC:  </t>
  </si>
  <si>
    <t>CPF: 517.132.332-15</t>
  </si>
  <si>
    <t xml:space="preserve">PC: 2023.007257                  PPC:  </t>
  </si>
  <si>
    <t>SUPRIDO: ERIVAN LEAL DE OLIVEIRA</t>
  </si>
  <si>
    <t>CPF: 343.732.412-87</t>
  </si>
  <si>
    <t xml:space="preserve">PC: 2023.007221                 PPC:  </t>
  </si>
  <si>
    <t>SUPRIDO: DANIEL ROCHA DE OLIVEIRA</t>
  </si>
  <si>
    <t>CPF: 875.193.562-72</t>
  </si>
  <si>
    <t>SUPRIMENTO DE FUNDOS/MATERIAL PERMANENTE</t>
  </si>
  <si>
    <t>PERÍODO DE APLICAÇÃO: 15/03/2023 A 13/06/2023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</si>
  <si>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</si>
  <si>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</si>
  <si>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</si>
  <si>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</si>
  <si>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</si>
  <si>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2023.006317                    PPC: 2023.006317</t>
  </si>
  <si>
    <t>PERÍODO DE APLICAÇÃO:  18/04/2023 A 17/07/2023</t>
  </si>
  <si>
    <t>APROVAÇÃO DE CONTAS: EM ANÁLISE</t>
  </si>
  <si>
    <t>Devolução  a PGJ</t>
  </si>
  <si>
    <t>GASOLINA NF 3409</t>
  </si>
  <si>
    <t>TECPLUS TOP CX/18KG WEBER IMPER. DRYKOPRIMER ACQUA B. DAGUA 1L DRYKO NF 219654</t>
  </si>
  <si>
    <t>COMPRA DE MATERIAIS DE CONSTRUÇÃO NF 74450</t>
  </si>
  <si>
    <t>PARAF. AUTO BROCANTE. MANTA AUTO-ADES. DRYKOPRIMER ECO. SOQUETE MAGNETICO. THINNER 015. ALICATE ELETRICISTA. REGUA DE ALUMINIO  NF 19930</t>
  </si>
  <si>
    <t>LAMP LED BULBO 09W BR. ESTILETE PROF 18MM EP18L. SILICONE PRETO 250G ZB121 PULVITEC. CASCOREZ EXTRA 500G ALBA. TINTA ACR S/B BCO GELO HIDROTINTAS.  NF 221373</t>
  </si>
  <si>
    <t>MANTA AUTOADES. CAP DE ESGOTO PRIMARIO. MANTA AUTOADES M.USO NF 19976</t>
  </si>
  <si>
    <t>GASOLINA NF 3390</t>
  </si>
  <si>
    <t>TECPLUS 1 BD 18L WEBER IMPER. CIMNTO MIZU CPIV 42,5KG MZU NF 220701</t>
  </si>
  <si>
    <t>TALHADEIRA PLANA SDS PLUS 40X250MM NF62463</t>
  </si>
  <si>
    <t>FITA ALUM 30CMX10 RL DRYKO. PARAF AUTO BROC. N 12X3/16X1 CH 5/16. PARAF AUTO BROC N. 14X136840 WALSYWA. PLAFON LED EMB RD 18W 6500K. SILICONE PRETO 250G PULVITEC  NF 220912</t>
  </si>
  <si>
    <t>BOLSA NIKE HERITAGE NF 78658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</si>
  <si>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</si>
  <si>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>M A I O  – 2 0 2 3</t>
  </si>
  <si>
    <t xml:space="preserve">SUPRIDO: MÍRIAM FIGUEIREDO SILVEIRA </t>
  </si>
  <si>
    <t>CPF: 014.980.056-83</t>
  </si>
  <si>
    <t>G R COMERCIAL LTDA</t>
  </si>
  <si>
    <t>04.824.181/0001-21</t>
  </si>
  <si>
    <t>GÁS DE COZINHA 13 KG E AGUA DE 20LT (BOCA DO ACRE)</t>
  </si>
  <si>
    <t>CLEOMARA BORGES EIRELI</t>
  </si>
  <si>
    <t>PEDRO JOSE BATISTA DE ALMEIDA</t>
  </si>
  <si>
    <t>10.983.659/0004-01</t>
  </si>
  <si>
    <t>08.741.912/0001-26</t>
  </si>
  <si>
    <t>AGUA MINERAL 20LT</t>
  </si>
  <si>
    <t>GÁS DE COZINHA 13 KG</t>
  </si>
  <si>
    <t>GASOLINA COMUM</t>
  </si>
  <si>
    <t>PERÍODO DE APLICAÇÃO: 04/05/2023 A 02/08/2023</t>
  </si>
  <si>
    <t>PC: 2023.006824                   PPC:  2023.009704</t>
  </si>
  <si>
    <t>Prefeitura Municipal - SEMEF</t>
  </si>
  <si>
    <t>ISS - Retido</t>
  </si>
  <si>
    <t>PC: 2023.000130                    PPC: 2023.009963</t>
  </si>
  <si>
    <t>13/03/2023 </t>
  </si>
  <si>
    <t>SELECT HOMEDECOR </t>
  </si>
  <si>
    <t>21.258.279/0001-88 </t>
  </si>
  <si>
    <t>SERVIÇO DE REFORMA DE SOFA EMPRESA  </t>
  </si>
  <si>
    <t>3D ARTE EM ALUMÍNIO </t>
  </si>
  <si>
    <t>SERVIÇO DE CONFECÇÃO DE CANECAS  </t>
  </si>
  <si>
    <t>24/03/2023 </t>
  </si>
  <si>
    <t>IMPERIAL COMUNICAÇÃO VISUAL </t>
  </si>
  <si>
    <t>04.267.159/0001-28 </t>
  </si>
  <si>
    <t>ADESIVAGEM DA PAREDE DO LABORATORIO DE INOVAÇÃO </t>
  </si>
  <si>
    <t> 24/03/2023 </t>
  </si>
  <si>
    <t>09/05/2023 </t>
  </si>
  <si>
    <t>KRIAR XYZ COMERCIO  </t>
  </si>
  <si>
    <t>19.720.162/0001-22 </t>
  </si>
  <si>
    <t>CONFECÇÃO DE INSTALAÇÃO DE LETREIRO  </t>
  </si>
  <si>
    <t>IMPOSTO SOBRE SERVIÇO NF - N° 5 </t>
  </si>
  <si>
    <t>IMPOSTO SOBRE SERVIÇO  NF - N° 155 </t>
  </si>
  <si>
    <t>IMPOSTO SOBRE SERVIÇO  NF - N° 63 </t>
  </si>
  <si>
    <t>21.258.279/0001-88</t>
  </si>
  <si>
    <t>406.379.132-72 </t>
  </si>
  <si>
    <t>PC: 2023.001294                     PPC:  2023.010768</t>
  </si>
  <si>
    <t>14/03/2023 </t>
  </si>
  <si>
    <t>UBIQUITI BRAZIL COMERCIO DE ELETRONICOS </t>
  </si>
  <si>
    <t>33.166.730/0001-16 </t>
  </si>
  <si>
    <t>COMPRA DE MATERIAIS PARA LABORATORIO DE INOVAÇÃO - ROTEADOR </t>
  </si>
  <si>
    <t>26/04/2023 </t>
  </si>
  <si>
    <t>BEST PLACE COMERCIO LTDA </t>
  </si>
  <si>
    <t>49.799.659/0001-49 </t>
  </si>
  <si>
    <t>COMPRA DE MATERIAIS PARA LABORATORIO DE INOVAÇÃO - TRANSMISSOR DE VÍDEO </t>
  </si>
  <si>
    <t>04.386.041/0001-19 </t>
  </si>
  <si>
    <t>COMPRA DE MATERIAIS PARA LABORATORIO DE INOVAÇÃO - VASO DE CIMENTO E MOLA HIDRAULICA PARA PORTA </t>
  </si>
  <si>
    <t>15/03/2023 </t>
  </si>
  <si>
    <t>L.C DE ARAUJO </t>
  </si>
  <si>
    <t>05.485.214/0001-19 </t>
  </si>
  <si>
    <t>COMPRA DE MATERIAIS PARA LABORATORIO DE INOVAÇÃO - PLANTA ORNAMENTAL </t>
  </si>
  <si>
    <t>06/03/2023 </t>
  </si>
  <si>
    <t>DE ROSSO COMERCIO E SEVICOS  </t>
  </si>
  <si>
    <t>31.796.706/001-35 </t>
  </si>
  <si>
    <t>COMPRA DE MATERIAIS PARA LABORATORIO DE INOVAÇÃO - TORRE DE TOMADAS </t>
  </si>
  <si>
    <t>29/04/2023 </t>
  </si>
  <si>
    <t>DISMONZA </t>
  </si>
  <si>
    <t>04.342.148/0006-70 </t>
  </si>
  <si>
    <t>COMPRA DE MATERIAIS PARA LABORATORIO DE INOVAÇÃO - TINTA PARA PINTURA DE PAREDE </t>
  </si>
  <si>
    <t>05/03/2023 </t>
  </si>
  <si>
    <t>THIAGO TROMBINI </t>
  </si>
  <si>
    <t>26.233.147/0001-15 </t>
  </si>
  <si>
    <t>COMPRA DE MATERIAIS PARA LABORATORIO DE INOVAÇÃO - MOLA HIDRÁULICA PARA PORTA DE VIDRO </t>
  </si>
  <si>
    <t>COCIL  - CONTRUCOES CIVIS E INDUSTRIAIS LTDA </t>
  </si>
  <si>
    <t>Devolução</t>
  </si>
  <si>
    <t>sem recibo</t>
  </si>
  <si>
    <t>E.P.O. COMÉRCIO DE DERIVADO DE PETROL</t>
  </si>
  <si>
    <t>04.153.748/0001-85</t>
  </si>
  <si>
    <t>Requisição de gasolina para abastecimento de Moto para cumprimento de diligência (veículo próprio da PGJ)</t>
  </si>
  <si>
    <t>Requisção de 07 recargas de água mineral e 01 recarga de gás de cozinha de 13 kg.</t>
  </si>
  <si>
    <t>Requisição de 02 unidades de óleo lubrificante Mobil para Moto (veículo próprio da PGJ)</t>
  </si>
  <si>
    <t>Requisição de 01 recarga de gá de cozinha de 13kg</t>
  </si>
  <si>
    <t>Requisição de 14 recarga de água mineral</t>
  </si>
  <si>
    <t>Requisição de 01 recarga de água mineral e 01 óleo lubrificante mobil para Moto (veículompróprio da PGJ)</t>
  </si>
  <si>
    <t>OK</t>
  </si>
  <si>
    <t>RECIBO EM NOME DA PGJ</t>
  </si>
  <si>
    <t>PC: 2023.001294                     PPC: 2023.010776</t>
  </si>
  <si>
    <t>Data da última atualização: 15/06/2023</t>
  </si>
  <si>
    <t>PC: 2023.001950                    PPC: 2023.001950</t>
  </si>
  <si>
    <t>84.449.875/0001-65</t>
  </si>
  <si>
    <t>E da SILVA CUNHA</t>
  </si>
  <si>
    <t>Compra de uma bomba da caixa d`agua</t>
  </si>
  <si>
    <t>J R Rodrigues Variedades Ltda.</t>
  </si>
  <si>
    <t>09.631.624/0009-39</t>
  </si>
  <si>
    <t>6 unidades de Leite de Rosas</t>
  </si>
  <si>
    <t>09.631.624/0004-24</t>
  </si>
  <si>
    <t>58 unidades de Leite de Rosas</t>
  </si>
  <si>
    <t>09.631.624/0003-43</t>
  </si>
  <si>
    <t>71 unidades de Leite de Rosas e 200 unidades de escova dental</t>
  </si>
  <si>
    <t>09.631.624/0002-62</t>
  </si>
  <si>
    <t>64 unidades de Leite de Rosas</t>
  </si>
  <si>
    <t>A Casa é sua Com e Serv</t>
  </si>
  <si>
    <t>35.855.101/0001-29</t>
  </si>
  <si>
    <t>Corda trançada varal 3mm verde</t>
  </si>
  <si>
    <t>Comuniqc Express Servic</t>
  </si>
  <si>
    <t>10.815.852/0003-52</t>
  </si>
  <si>
    <t>01 Carimbo</t>
  </si>
  <si>
    <t>Cecil Concorde Com Ind</t>
  </si>
  <si>
    <t>04.431.847/0001-81</t>
  </si>
  <si>
    <t>Maleta A3</t>
  </si>
  <si>
    <t>Natureza Com de Descartáveis Ltda.</t>
  </si>
  <si>
    <t>08.038.545/0014-13</t>
  </si>
  <si>
    <t>02 unidades de quadro multiuso A3</t>
  </si>
  <si>
    <t>20 unidades de quadro multiuso A3</t>
  </si>
  <si>
    <t>Mercado Pago.com Representações Ltda.</t>
  </si>
  <si>
    <t>500 kits, escova, shampoo, sabonete, escova e creme dental</t>
  </si>
  <si>
    <t>500 necessaires</t>
  </si>
  <si>
    <t>Supermercado DB Ltda.</t>
  </si>
  <si>
    <t>22.991.939/0003-60</t>
  </si>
  <si>
    <t>Talheres e copos descartáveis</t>
  </si>
  <si>
    <t>Sup Coema - Manacapuru</t>
  </si>
  <si>
    <t>07.552.901/0013-79</t>
  </si>
  <si>
    <t>Água mineral</t>
  </si>
  <si>
    <t>01 Rolo de plástico bolha</t>
  </si>
  <si>
    <t>Atacadão Cosmeticos</t>
  </si>
  <si>
    <t>05.498.763/0003-90</t>
  </si>
  <si>
    <t>308 unidades de Leite de Rosas</t>
  </si>
  <si>
    <t>G.O. Com Estivas e Cereais</t>
  </si>
  <si>
    <t>02.247.291/0001-42</t>
  </si>
  <si>
    <t>12 caixas de Leite de Rosas</t>
  </si>
  <si>
    <t>O da C de A Soares</t>
  </si>
  <si>
    <t>84.090.125/0002-20</t>
  </si>
  <si>
    <t>44,42 litros de gasolina - Corolla (Silves)</t>
  </si>
  <si>
    <t>3 unidades de quadro multiuso A3 e 3 sacos de máscaras descartáveis</t>
  </si>
  <si>
    <t>Marcos Antônio da Silva Cabral</t>
  </si>
  <si>
    <t>03.019.535/0003-64</t>
  </si>
  <si>
    <t>30,83 litros de gasolina - Corolla (Itacoatiara)</t>
  </si>
  <si>
    <t>12,516 litros de diesel - S10 (Itacoatiara)</t>
  </si>
  <si>
    <t>PC: 2022.024819                    PPC: 2023.008501</t>
  </si>
  <si>
    <t>PC: 2023.002856                     PPC:  2023.010952</t>
  </si>
  <si>
    <t>L.C.A rincones</t>
  </si>
  <si>
    <t>INFINITE SINALIZAÇÃO E SERVIÇOS GRÁFICOS LTDA</t>
  </si>
  <si>
    <t>TDA – CONSTRUÇÕES LTDA</t>
  </si>
  <si>
    <t>26.754.231/0001-84</t>
  </si>
  <si>
    <t>09.391.365/0001-59</t>
  </si>
  <si>
    <t>97.519.100/0001-60</t>
  </si>
  <si>
    <t>Serviço para implantação da galeria dos corregedores</t>
  </si>
  <si>
    <t>iss retido</t>
  </si>
  <si>
    <t>placa de inauguração em aço e pvc</t>
  </si>
  <si>
    <t>placa de acrílico de sinalização</t>
  </si>
  <si>
    <t>04.112.135/0001-29</t>
  </si>
  <si>
    <t>Material para manutenção predial: tinta e válvula</t>
  </si>
  <si>
    <t>O TELHADÃO</t>
  </si>
  <si>
    <t>05.428.545/003-89</t>
  </si>
  <si>
    <t>Placas de forro gypclean (destino Sala do Impactalab)</t>
  </si>
  <si>
    <t>COCIL HOME CENTER</t>
  </si>
  <si>
    <t>04.386.041/0001-19</t>
  </si>
  <si>
    <t>4 carneira e 2 batedor de porta</t>
  </si>
  <si>
    <t>SERGIO CAPOBIANGO</t>
  </si>
  <si>
    <t>35.010.646/0001-34</t>
  </si>
  <si>
    <t>Cofe break - curso esocila ( CEAF)</t>
  </si>
  <si>
    <t>Massa acrílica e silicone</t>
  </si>
  <si>
    <t>CASA DAS CORREIAS</t>
  </si>
  <si>
    <t>04.501.136/0001-36</t>
  </si>
  <si>
    <t>Manta asfáltica</t>
  </si>
  <si>
    <t xml:space="preserve">kit trilho, tinta e fita crepe </t>
  </si>
  <si>
    <t>MAQMOTO</t>
  </si>
  <si>
    <t>05.460.431/0001-54</t>
  </si>
  <si>
    <t>Peças para reparo do poço</t>
  </si>
  <si>
    <t>CASA DA EMBREAGEM</t>
  </si>
  <si>
    <t>105.215.824/0001-00</t>
  </si>
  <si>
    <t>1 silicone veda choque</t>
  </si>
  <si>
    <t>Suporte Datashow, Cabo HDMI 10m, Batedor para estacionamento</t>
  </si>
  <si>
    <t>placas puxe e empurre</t>
  </si>
  <si>
    <t>CARREFOUR</t>
  </si>
  <si>
    <t>45.543.915/0284-34</t>
  </si>
  <si>
    <t>pilhas</t>
  </si>
  <si>
    <t>PC: 2022.024819                    PPC:  2023.008533</t>
  </si>
  <si>
    <t>Heliandre M Dantas</t>
  </si>
  <si>
    <t>28.658.024/0001-51</t>
  </si>
  <si>
    <t>Confecção e veiculação de 01 outdoor em Iranduba</t>
  </si>
  <si>
    <t>Veiculação em carro de som - 04 diárias </t>
  </si>
  <si>
    <t>J C da Silva Mendonça</t>
  </si>
  <si>
    <t>36.156.262/0001-97</t>
  </si>
  <si>
    <t>Serviço de divulgação em carro de som</t>
  </si>
  <si>
    <t>30.493.9701/0001-37</t>
  </si>
  <si>
    <t>Adesivação de necessaires</t>
  </si>
  <si>
    <t>Ruth de Souza Dantas</t>
  </si>
  <si>
    <t>46.547.974/0001-90</t>
  </si>
  <si>
    <t>J Cruz Serviços Ltda.</t>
  </si>
  <si>
    <t>02.236.769/0001-39</t>
  </si>
  <si>
    <t>Travessia balsa S/10 (Manaus/Porto Careiro da Várzea)</t>
  </si>
  <si>
    <t>Cooperativa de Transportes Fluviais</t>
  </si>
  <si>
    <t>18.729.279/0001-04</t>
  </si>
  <si>
    <t>Travessia lancha (Porto Careriro da Várzea/Manaus)</t>
  </si>
  <si>
    <t>Associação dos Canoeiros dos Portos Ceasa e Careiro da Várzea</t>
  </si>
  <si>
    <t>02.075.683/0001-75</t>
  </si>
  <si>
    <t>Travessia lancha (Manaus/Porto Careiro da Várzea)</t>
  </si>
  <si>
    <t>N J Navegações</t>
  </si>
  <si>
    <t>04.505.639/0001-80</t>
  </si>
  <si>
    <t>Travessia balsa S/10 (Porto Careiro da Várzea/Manaus)</t>
  </si>
  <si>
    <t>Travessia balsa S/10 (Manaus/Porto Careiro da Várzea)</t>
  </si>
  <si>
    <t>Travessia balsa VAN (Manaus/Porto Careiro da Várzea)</t>
  </si>
  <si>
    <t>Manaus Navegação</t>
  </si>
  <si>
    <t>20.755.273/0001-53</t>
  </si>
  <si>
    <t>Travessia balsa S/10 (Porto do Careiro da Várzea/Manaus)</t>
  </si>
  <si>
    <t>Travessia balsa VAN (Porto do Careiro da Várzea/Manaus)</t>
  </si>
  <si>
    <t>Leonardo Santos de Souza</t>
  </si>
  <si>
    <t>31.410.026/0001-31</t>
  </si>
  <si>
    <t>Divulgação em carro de som</t>
  </si>
  <si>
    <t>J G Transporte</t>
  </si>
  <si>
    <t>05.341.430/0001-90</t>
  </si>
  <si>
    <t>Travessia balsa Corolla (SILVES)</t>
  </si>
  <si>
    <t>Travessia balsa VAN (SILVES)</t>
  </si>
  <si>
    <t>Ted William Viana dos Santos</t>
  </si>
  <si>
    <t>49.967.501/0001-30</t>
  </si>
  <si>
    <t>A Regina F de Oliveira </t>
  </si>
  <si>
    <t>08.016.911/0001-19</t>
  </si>
  <si>
    <t>Antônio de Souza Pinto Júnior</t>
  </si>
  <si>
    <t>20.635.341/0001-40</t>
  </si>
  <si>
    <t xml:space="preserve">Jessica Loren dos Santos Rodrigues </t>
  </si>
  <si>
    <t>Imposto sobre serviço-ISS - NF 556</t>
  </si>
  <si>
    <t>BILHETE</t>
  </si>
  <si>
    <t>RECIBO</t>
  </si>
  <si>
    <t>RECIBO DE PASSAGEM</t>
  </si>
  <si>
    <t>ERALDO DA SILVA MARINHO</t>
  </si>
  <si>
    <t>COMPRA DE COROA DE FLORES (Sra. Maria das Graças Abreu Torres)</t>
  </si>
  <si>
    <t>MEDEIROS COMERCIO DE ALIMENTOS LTDA ME</t>
  </si>
  <si>
    <t>03.483.863/0001-55</t>
  </si>
  <si>
    <t>COMPRA DE PRODUTOS DA CAFETERIA (ALIMENTOS-CAFÉ DA MANHA)</t>
  </si>
  <si>
    <t>COMPRA DE DESCARTÁVEIS (PRATOS, GARFOS, ETC)</t>
  </si>
  <si>
    <t>Devolução de Recursos</t>
  </si>
  <si>
    <t>PC: 2023.002377                     PPC: 2023.011474</t>
  </si>
  <si>
    <t>PC: 2023.004736                   PPC:  2023.009496</t>
  </si>
  <si>
    <t>D. T SOUZA DA SILVA</t>
  </si>
  <si>
    <t>24.976.236.0001-85</t>
  </si>
  <si>
    <t>Manutenção preventiva de ar condicionado</t>
  </si>
  <si>
    <t>CONTEMPORÂNEO, FESTAS E EVENTOS LTDA</t>
  </si>
  <si>
    <t>PREFEITURA MUNICIPAL DE MANAUS – SEMEF</t>
  </si>
  <si>
    <t>04.365.326/0001-73</t>
  </si>
  <si>
    <t>BUFFET TIPO BRUNCH PARA 200 PESSOAS</t>
  </si>
  <si>
    <t>Pagamento  ISS, ref; a NFde Serviços Eletrônica N.° 58,</t>
  </si>
  <si>
    <t>PC: 2023.006380                   PPC:  2023.007645</t>
  </si>
  <si>
    <t>Serviço de frete terrestre para o Porto de Coari</t>
  </si>
  <si>
    <t>PC: 2023.006237                  PPC:  2023.005355</t>
  </si>
  <si>
    <t>PERÍODO DE APLICAÇÃO: 24/04/2023 A 23/07/2023</t>
  </si>
  <si>
    <t>PERÍODO DE APLICAÇÃO: 18/04/2023 A 17/07/2023</t>
  </si>
  <si>
    <t>PERÍODO DE APLICAÇÃO: 05/05/2023 A 02/08/2023</t>
  </si>
  <si>
    <t>SUPRIDO: TÂNIA MARIA DE AZEVEDO FEITOSA</t>
  </si>
  <si>
    <t>CPF: 333.920.721-68</t>
  </si>
  <si>
    <t xml:space="preserve">PC: 2023.007783                     PPC:  </t>
  </si>
  <si>
    <t xml:space="preserve">PC: 2023.007221                     PPC:  </t>
  </si>
  <si>
    <t>CPF: 708.102.811-04</t>
  </si>
  <si>
    <t xml:space="preserve">PC: 2023.008342                     PPC:  </t>
  </si>
  <si>
    <t>SUPRIDO: TIMÓTEO ÁGABO PACHECO DE ALMEIDA</t>
  </si>
  <si>
    <t>CPF: 960.448.102-91</t>
  </si>
  <si>
    <t xml:space="preserve">PC: 2023.008808                     PPC:  </t>
  </si>
  <si>
    <t>SUPRIDO: REINALDO SANTOS DE SOUZA</t>
  </si>
  <si>
    <t>CPF: 076.185.222-00</t>
  </si>
  <si>
    <t>SUPRIDO: RAINER IZUMY GANDRA MAKIMOTO</t>
  </si>
  <si>
    <t>CPF: 684.502.492-87</t>
  </si>
  <si>
    <t xml:space="preserve">PC: 2023.009641                     PPC:  </t>
  </si>
  <si>
    <t xml:space="preserve">PC: 2022.001880                     PPC:  </t>
  </si>
  <si>
    <t>PERÍODO DE APLICAÇÃO: 23/05/2023 A 21/08/2023</t>
  </si>
  <si>
    <t>PERÍODO DE APLICAÇÃO: 22/05/2023 A 20/08/2023</t>
  </si>
  <si>
    <t>PERÍODO DE APLICAÇÃO: 11/05/2023 A 09/08/2023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</si>
</sst>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  <numFmt numFmtId="187" formatCode="_-&quot;R$ &quot;* #,##0.00_-;&quot;-R$ &quot;* #,##0.00_-;_-&quot;R$ &quot;* \-??_-;_-@_-"/>
    <numFmt numFmtId="188" formatCode="_-[$R$-416]\ * #,##0.00_-;\-[$R$-416]\ * #,##0.00_-;_-[$R$-416]\ * &quot;-&quot;??_-;_-@_-"/>
    <numFmt numFmtId="189" formatCode="_-&quot;R$&quot;\ * #,##0_-;\-&quot;R$&quot;\ * #,##0_-;_-&quot;R$&quot;\ * &quot;-&quot;_-;_-@_-"/>
    <numFmt numFmtId="190" formatCode="_-* #,##0_-;\-* #,##0_-;_-* &quot;-&quot;_-;_-@_-"/>
    <numFmt numFmtId="191" formatCode="_-&quot;R$&quot;\ * #,##0.00_-;\-&quot;R$&quot;\ * #,##0.00_-;_-&quot;R$&quot;\ * &quot;-&quot;??_-;_-@_-"/>
    <numFmt numFmtId="192" formatCode="_-* #,##0.00_-;\-* #,##0.00_-;_-* &quot;-&quot;??_-;_-@_-"/>
  </numFmts>
  <fonts count="120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b/>
      <sz val="10"/>
      <color indexed="8"/>
      <name val="Liberation Sans"/>
      <family val="0"/>
    </font>
    <font>
      <sz val="10"/>
      <color indexed="10"/>
      <name val="Liberation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24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8"/>
      <name val="Liberation Sans"/>
      <family val="0"/>
    </font>
    <font>
      <sz val="11"/>
      <color indexed="63"/>
      <name val="Arial1"/>
      <family val="0"/>
    </font>
    <font>
      <sz val="10"/>
      <color indexed="8"/>
      <name val="Times New Roman"/>
      <family val="1"/>
    </font>
    <font>
      <sz val="10"/>
      <color indexed="63"/>
      <name val="Liberation Sans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0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9"/>
      <name val="Arial"/>
      <family val="2"/>
    </font>
    <font>
      <b/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Liberation Sans"/>
      <family val="0"/>
    </font>
    <font>
      <b/>
      <sz val="10"/>
      <color rgb="FF000000"/>
      <name val="Liberation Sans"/>
      <family val="0"/>
    </font>
    <font>
      <sz val="10"/>
      <color rgb="FFCC0000"/>
      <name val="Arial1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Liberation Sans"/>
      <family val="0"/>
    </font>
    <font>
      <i/>
      <sz val="10"/>
      <color rgb="FF808080"/>
      <name val="Arial1"/>
      <family val="0"/>
    </font>
    <font>
      <i/>
      <sz val="10"/>
      <color rgb="FF808080"/>
      <name val="Liberation Sans"/>
      <family val="0"/>
    </font>
    <font>
      <sz val="10"/>
      <color rgb="FF006600"/>
      <name val="Arial1"/>
      <family val="0"/>
    </font>
    <font>
      <sz val="10"/>
      <color rgb="FF006600"/>
      <name val="Liberation Sans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8"/>
      <color rgb="FF000000"/>
      <name val="Liberation Sans"/>
      <family val="0"/>
    </font>
    <font>
      <b/>
      <sz val="24"/>
      <color rgb="FF000000"/>
      <name val="Liberation Sans"/>
      <family val="0"/>
    </font>
    <font>
      <sz val="12"/>
      <color rgb="FF000000"/>
      <name val="Arial1"/>
      <family val="0"/>
    </font>
    <font>
      <sz val="12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Liberation Sans"/>
      <family val="0"/>
    </font>
    <font>
      <sz val="10"/>
      <color rgb="FF996600"/>
      <name val="Arial1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000000"/>
      <name val="Liberation Sans"/>
      <family val="0"/>
    </font>
    <font>
      <sz val="11"/>
      <color rgb="FF0000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0">
      <alignment/>
      <protection/>
    </xf>
    <xf numFmtId="0" fontId="68" fillId="20" borderId="0">
      <alignment/>
      <protection/>
    </xf>
    <xf numFmtId="0" fontId="2" fillId="21" borderId="0" applyNumberFormat="0" applyBorder="0" applyAlignment="0" applyProtection="0"/>
    <xf numFmtId="0" fontId="68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69" fillId="20" borderId="0" applyNumberFormat="0" applyBorder="0" applyProtection="0">
      <alignment/>
    </xf>
    <xf numFmtId="0" fontId="68" fillId="22" borderId="0">
      <alignment/>
      <protection/>
    </xf>
    <xf numFmtId="0" fontId="2" fillId="23" borderId="0" applyNumberFormat="0" applyBorder="0" applyAlignment="0" applyProtection="0"/>
    <xf numFmtId="0" fontId="68" fillId="22" borderId="0">
      <alignment/>
      <protection/>
    </xf>
    <xf numFmtId="0" fontId="2" fillId="23" borderId="0">
      <alignment/>
      <protection/>
    </xf>
    <xf numFmtId="0" fontId="2" fillId="23" borderId="0">
      <alignment/>
      <protection/>
    </xf>
    <xf numFmtId="0" fontId="69" fillId="22" borderId="0" applyNumberFormat="0" applyBorder="0" applyProtection="0">
      <alignment/>
    </xf>
    <xf numFmtId="0" fontId="67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7" fillId="24" borderId="0">
      <alignment/>
      <protection/>
    </xf>
    <xf numFmtId="0" fontId="3" fillId="27" borderId="0">
      <alignment/>
      <protection/>
    </xf>
    <xf numFmtId="0" fontId="3" fillId="27" borderId="0">
      <alignment/>
      <protection/>
    </xf>
    <xf numFmtId="0" fontId="70" fillId="24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Border="0" applyProtection="0">
      <alignment/>
    </xf>
    <xf numFmtId="0" fontId="71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71" fillId="28" borderId="0">
      <alignment/>
      <protection/>
    </xf>
    <xf numFmtId="0" fontId="5" fillId="31" borderId="0">
      <alignment/>
      <protection/>
    </xf>
    <xf numFmtId="0" fontId="5" fillId="31" borderId="0">
      <alignment/>
      <protection/>
    </xf>
    <xf numFmtId="0" fontId="72" fillId="28" borderId="0" applyNumberFormat="0" applyBorder="0" applyProtection="0">
      <alignment/>
    </xf>
    <xf numFmtId="0" fontId="73" fillId="32" borderId="0" applyNumberFormat="0" applyBorder="0" applyAlignment="0" applyProtection="0"/>
    <xf numFmtId="0" fontId="74" fillId="33" borderId="1" applyNumberFormat="0" applyAlignment="0" applyProtection="0"/>
    <xf numFmtId="0" fontId="75" fillId="34" borderId="2" applyNumberFormat="0" applyAlignment="0" applyProtection="0"/>
    <xf numFmtId="0" fontId="76" fillId="0" borderId="3" applyNumberFormat="0" applyFill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77" fillId="41" borderId="1" applyNumberFormat="0" applyAlignment="0" applyProtection="0"/>
    <xf numFmtId="0" fontId="78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8" fillId="42" borderId="0">
      <alignment/>
      <protection/>
    </xf>
    <xf numFmtId="0" fontId="6" fillId="45" borderId="0">
      <alignment/>
      <protection/>
    </xf>
    <xf numFmtId="0" fontId="6" fillId="45" borderId="0">
      <alignment/>
      <protection/>
    </xf>
    <xf numFmtId="0" fontId="79" fillId="42" borderId="0" applyNumberFormat="0" applyBorder="0" applyProtection="0">
      <alignment/>
    </xf>
    <xf numFmtId="0" fontId="80" fillId="0" borderId="0">
      <alignment/>
      <protection/>
    </xf>
    <xf numFmtId="0" fontId="7" fillId="0" borderId="0" applyNumberFormat="0" applyFill="0" applyBorder="0" applyAlignment="0" applyProtection="0"/>
    <xf numFmtId="0" fontId="8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1" fillId="0" borderId="0" applyNumberFormat="0" applyBorder="0" applyProtection="0">
      <alignment/>
    </xf>
    <xf numFmtId="0" fontId="82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2" fillId="46" borderId="0">
      <alignment/>
      <protection/>
    </xf>
    <xf numFmtId="0" fontId="8" fillId="47" borderId="0">
      <alignment/>
      <protection/>
    </xf>
    <xf numFmtId="0" fontId="8" fillId="47" borderId="0">
      <alignment/>
      <protection/>
    </xf>
    <xf numFmtId="0" fontId="83" fillId="46" borderId="0" applyNumberFormat="0" applyBorder="0" applyProtection="0">
      <alignment/>
    </xf>
    <xf numFmtId="0" fontId="8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4" fillId="0" borderId="0">
      <alignment/>
      <protection/>
    </xf>
    <xf numFmtId="0" fontId="85" fillId="0" borderId="0">
      <alignment/>
      <protection/>
    </xf>
    <xf numFmtId="0" fontId="10" fillId="0" borderId="0" applyNumberFormat="0" applyFill="0" applyBorder="0" applyAlignment="0" applyProtection="0"/>
    <xf numFmtId="0" fontId="8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6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8" fillId="0" borderId="0">
      <alignment/>
      <protection/>
    </xf>
    <xf numFmtId="0" fontId="11" fillId="0" borderId="0" applyNumberFormat="0" applyFill="0" applyBorder="0" applyAlignment="0" applyProtection="0"/>
    <xf numFmtId="0" fontId="8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84" fillId="0" borderId="0">
      <alignment/>
      <protection/>
    </xf>
    <xf numFmtId="0" fontId="12" fillId="0" borderId="0" applyNumberFormat="0" applyBorder="0" applyProtection="0">
      <alignment horizontal="center"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12" fillId="0" borderId="0" applyNumberFormat="0" applyBorder="0" applyProtection="0">
      <alignment horizontal="center" textRotation="90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>
      <alignment/>
      <protection/>
    </xf>
    <xf numFmtId="0" fontId="93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187" fontId="1" fillId="0" borderId="0" applyFill="0" applyBorder="0" applyAlignment="0" applyProtection="0"/>
    <xf numFmtId="0" fontId="94" fillId="49" borderId="0">
      <alignment/>
      <protection/>
    </xf>
    <xf numFmtId="0" fontId="13" fillId="27" borderId="0" applyNumberFormat="0" applyBorder="0" applyAlignment="0" applyProtection="0"/>
    <xf numFmtId="0" fontId="94" fillId="49" borderId="0">
      <alignment/>
      <protection/>
    </xf>
    <xf numFmtId="0" fontId="14" fillId="50" borderId="0">
      <alignment/>
      <protection/>
    </xf>
    <xf numFmtId="0" fontId="14" fillId="50" borderId="0">
      <alignment/>
      <protection/>
    </xf>
    <xf numFmtId="0" fontId="95" fillId="49" borderId="0" applyNumberFormat="0" applyBorder="0" applyProtection="0">
      <alignment/>
    </xf>
    <xf numFmtId="0" fontId="96" fillId="51" borderId="0" applyNumberFormat="0" applyBorder="0" applyAlignment="0" applyProtection="0"/>
    <xf numFmtId="0" fontId="97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101" fillId="0" borderId="0">
      <alignment/>
      <protection/>
    </xf>
    <xf numFmtId="0" fontId="0" fillId="52" borderId="4" applyNumberFormat="0" applyFont="0" applyAlignment="0" applyProtection="0"/>
    <xf numFmtId="0" fontId="102" fillId="49" borderId="5">
      <alignment/>
      <protection/>
    </xf>
    <xf numFmtId="0" fontId="17" fillId="27" borderId="6" applyNumberFormat="0" applyAlignment="0" applyProtection="0"/>
    <xf numFmtId="0" fontId="102" fillId="49" borderId="5">
      <alignment/>
      <protection/>
    </xf>
    <xf numFmtId="0" fontId="17" fillId="50" borderId="6">
      <alignment/>
      <protection/>
    </xf>
    <xf numFmtId="0" fontId="17" fillId="50" borderId="6">
      <alignment/>
      <protection/>
    </xf>
    <xf numFmtId="0" fontId="103" fillId="49" borderId="5" applyNumberFormat="0" applyProtection="0">
      <alignment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4" fillId="0" borderId="0">
      <alignment/>
      <protection/>
    </xf>
    <xf numFmtId="0" fontId="104" fillId="0" borderId="0">
      <alignment/>
      <protection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105" fillId="0" borderId="0" applyNumberFormat="0" applyBorder="0" applyProtection="0">
      <alignment/>
    </xf>
    <xf numFmtId="0" fontId="104" fillId="0" borderId="0">
      <alignment/>
      <protection/>
    </xf>
    <xf numFmtId="0" fontId="105" fillId="0" borderId="0" applyNumberFormat="0" applyBorder="0" applyProtection="0">
      <alignment/>
    </xf>
    <xf numFmtId="170" fontId="18" fillId="0" borderId="0" applyBorder="0" applyProtection="0">
      <alignment/>
    </xf>
    <xf numFmtId="0" fontId="106" fillId="53" borderId="0" applyNumberFormat="0" applyBorder="0" applyAlignment="0" applyProtection="0"/>
    <xf numFmtId="0" fontId="107" fillId="33" borderId="7" applyNumberFormat="0" applyAlignment="0" applyProtection="0"/>
    <xf numFmtId="41" fontId="1" fillId="0" borderId="0" applyFill="0" applyBorder="0" applyAlignment="0" applyProtection="0"/>
    <xf numFmtId="0" fontId="99" fillId="0" borderId="0">
      <alignment/>
      <protection/>
    </xf>
    <xf numFmtId="0" fontId="0" fillId="0" borderId="0" applyNumberFormat="0" applyFill="0" applyBorder="0" applyAlignment="0" applyProtection="0"/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 applyNumberFormat="0" applyFont="0" applyBorder="0" applyProtection="0">
      <alignment/>
    </xf>
    <xf numFmtId="0" fontId="98" fillId="0" borderId="0">
      <alignment/>
      <protection/>
    </xf>
    <xf numFmtId="0" fontId="99" fillId="0" borderId="0">
      <alignment/>
      <protection/>
    </xf>
    <xf numFmtId="0" fontId="0" fillId="0" borderId="0" applyNumberFormat="0" applyFill="0" applyBorder="0" applyAlignment="0" applyProtection="0"/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 applyNumberFormat="0" applyFont="0" applyBorder="0" applyProtection="0">
      <alignment/>
    </xf>
    <xf numFmtId="0" fontId="98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0" fontId="112" fillId="0" borderId="9" applyNumberFormat="0" applyFill="0" applyAlignment="0" applyProtection="0"/>
    <xf numFmtId="0" fontId="113" fillId="0" borderId="10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71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 applyNumberFormat="0" applyBorder="0" applyProtection="0">
      <alignment/>
    </xf>
  </cellStyleXfs>
  <cellXfs count="119">
    <xf numFmtId="0" fontId="0" fillId="0" borderId="0" xfId="0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left" wrapText="1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115" fillId="0" borderId="13" xfId="0" applyNumberFormat="1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3" xfId="0" applyFont="1" applyBorder="1" applyAlignment="1">
      <alignment horizontal="center" vertical="center" wrapText="1"/>
    </xf>
    <xf numFmtId="0" fontId="115" fillId="0" borderId="13" xfId="0" applyFont="1" applyBorder="1" applyAlignment="1">
      <alignment wrapText="1"/>
    </xf>
    <xf numFmtId="0" fontId="16" fillId="0" borderId="12" xfId="0" applyFont="1" applyBorder="1" applyAlignment="1">
      <alignment/>
    </xf>
    <xf numFmtId="0" fontId="115" fillId="0" borderId="0" xfId="148" applyFont="1" applyAlignment="1">
      <alignment horizontal="left"/>
      <protection/>
    </xf>
    <xf numFmtId="0" fontId="16" fillId="0" borderId="0" xfId="142" applyNumberFormat="1" applyFont="1" applyBorder="1" applyAlignment="1">
      <alignment vertical="center"/>
      <protection/>
    </xf>
    <xf numFmtId="0" fontId="16" fillId="0" borderId="0" xfId="142" applyNumberFormat="1" applyFont="1" applyBorder="1" applyAlignment="1">
      <alignment horizontal="center"/>
      <protection/>
    </xf>
    <xf numFmtId="0" fontId="16" fillId="0" borderId="0" xfId="142" applyNumberFormat="1" applyFont="1" applyBorder="1" applyAlignment="1">
      <alignment/>
      <protection/>
    </xf>
    <xf numFmtId="0" fontId="20" fillId="0" borderId="0" xfId="142" applyNumberFormat="1" applyFont="1" applyBorder="1" applyAlignment="1">
      <alignment/>
      <protection/>
    </xf>
    <xf numFmtId="0" fontId="20" fillId="0" borderId="0" xfId="142" applyNumberFormat="1" applyFont="1" applyBorder="1" applyAlignment="1">
      <alignment vertical="center"/>
      <protection/>
    </xf>
    <xf numFmtId="0" fontId="20" fillId="0" borderId="0" xfId="142" applyNumberFormat="1" applyFont="1" applyBorder="1" applyAlignment="1">
      <alignment horizontal="center"/>
      <protection/>
    </xf>
    <xf numFmtId="14" fontId="20" fillId="0" borderId="14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justify" vertical="center"/>
    </xf>
    <xf numFmtId="173" fontId="16" fillId="0" borderId="15" xfId="0" applyNumberFormat="1" applyFont="1" applyBorder="1" applyAlignment="1">
      <alignment horizontal="center" vertical="center"/>
    </xf>
    <xf numFmtId="0" fontId="16" fillId="54" borderId="15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173" fontId="97" fillId="0" borderId="13" xfId="140" applyNumberFormat="1" applyBorder="1" applyAlignment="1">
      <alignment horizontal="center" vertical="center"/>
      <protection/>
    </xf>
    <xf numFmtId="0" fontId="97" fillId="0" borderId="13" xfId="140" applyBorder="1" applyAlignment="1">
      <alignment vertical="center"/>
      <protection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9" fontId="1" fillId="0" borderId="13" xfId="130" applyBorder="1" applyAlignment="1">
      <alignment horizontal="center" vertical="center"/>
    </xf>
    <xf numFmtId="173" fontId="97" fillId="0" borderId="13" xfId="140" applyNumberFormat="1" applyBorder="1" applyAlignment="1">
      <alignment horizontal="center" vertical="center"/>
      <protection/>
    </xf>
    <xf numFmtId="0" fontId="97" fillId="0" borderId="13" xfId="140" applyBorder="1" applyAlignment="1">
      <alignment vertical="center"/>
      <protection/>
    </xf>
    <xf numFmtId="0" fontId="0" fillId="0" borderId="12" xfId="0" applyBorder="1" applyAlignment="1">
      <alignment/>
    </xf>
    <xf numFmtId="0" fontId="97" fillId="0" borderId="13" xfId="140" applyBorder="1" applyAlignment="1">
      <alignment horizontal="left" vertical="center"/>
      <protection/>
    </xf>
    <xf numFmtId="169" fontId="23" fillId="0" borderId="12" xfId="130" applyFont="1" applyBorder="1" applyAlignment="1">
      <alignment vertical="center"/>
    </xf>
    <xf numFmtId="0" fontId="97" fillId="0" borderId="13" xfId="140" applyBorder="1" applyAlignment="1">
      <alignment horizontal="left" vertical="center" wrapText="1"/>
      <protection/>
    </xf>
    <xf numFmtId="0" fontId="97" fillId="0" borderId="13" xfId="140" applyBorder="1" applyAlignment="1">
      <alignment horizontal="center" vertical="center"/>
      <protection/>
    </xf>
    <xf numFmtId="170" fontId="16" fillId="0" borderId="0" xfId="0" applyNumberFormat="1" applyFont="1" applyAlignment="1">
      <alignment wrapText="1"/>
    </xf>
    <xf numFmtId="170" fontId="16" fillId="0" borderId="0" xfId="0" applyNumberFormat="1" applyFont="1" applyAlignment="1">
      <alignment vertical="center"/>
    </xf>
    <xf numFmtId="169" fontId="16" fillId="0" borderId="0" xfId="0" applyNumberFormat="1" applyFont="1" applyAlignment="1">
      <alignment wrapText="1"/>
    </xf>
    <xf numFmtId="44" fontId="16" fillId="0" borderId="0" xfId="0" applyNumberFormat="1" applyFont="1" applyAlignment="1">
      <alignment wrapText="1"/>
    </xf>
    <xf numFmtId="14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12" xfId="0" applyNumberFormat="1" applyFont="1" applyBorder="1" applyAlignment="1">
      <alignment horizontal="justify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center" vertical="center"/>
    </xf>
    <xf numFmtId="0" fontId="20" fillId="54" borderId="17" xfId="0" applyNumberFormat="1" applyFont="1" applyFill="1" applyBorder="1" applyAlignment="1">
      <alignment horizontal="left" wrapText="1"/>
    </xf>
    <xf numFmtId="172" fontId="22" fillId="0" borderId="18" xfId="0" applyNumberFormat="1" applyFont="1" applyFill="1" applyBorder="1" applyAlignment="1">
      <alignment horizontal="left" vertical="center" wrapText="1"/>
    </xf>
    <xf numFmtId="0" fontId="20" fillId="54" borderId="19" xfId="0" applyNumberFormat="1" applyFont="1" applyFill="1" applyBorder="1" applyAlignment="1">
      <alignment horizontal="left" wrapText="1"/>
    </xf>
    <xf numFmtId="0" fontId="20" fillId="54" borderId="20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169" fontId="1" fillId="0" borderId="0" xfId="130" applyAlignment="1">
      <alignment wrapText="1"/>
    </xf>
    <xf numFmtId="14" fontId="16" fillId="0" borderId="12" xfId="0" applyNumberFormat="1" applyFont="1" applyBorder="1" applyAlignment="1">
      <alignment horizontal="left" vertical="center"/>
    </xf>
    <xf numFmtId="169" fontId="1" fillId="0" borderId="0" xfId="130" applyFont="1" applyAlignment="1">
      <alignment wrapText="1"/>
    </xf>
    <xf numFmtId="0" fontId="116" fillId="0" borderId="0" xfId="0" applyNumberFormat="1" applyFont="1" applyAlignment="1">
      <alignment wrapText="1"/>
    </xf>
    <xf numFmtId="0" fontId="116" fillId="0" borderId="0" xfId="0" applyFont="1" applyAlignment="1">
      <alignment wrapText="1"/>
    </xf>
    <xf numFmtId="0" fontId="117" fillId="0" borderId="0" xfId="0" applyFont="1" applyAlignment="1">
      <alignment/>
    </xf>
    <xf numFmtId="14" fontId="20" fillId="0" borderId="21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20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0" fillId="54" borderId="17" xfId="0" applyNumberFormat="1" applyFont="1" applyFill="1" applyBorder="1" applyAlignment="1">
      <alignment horizontal="center" wrapText="1"/>
    </xf>
    <xf numFmtId="0" fontId="20" fillId="54" borderId="19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/>
    </xf>
    <xf numFmtId="172" fontId="22" fillId="0" borderId="18" xfId="0" applyNumberFormat="1" applyFont="1" applyFill="1" applyBorder="1" applyAlignment="1">
      <alignment horizontal="center" vertical="center" wrapText="1"/>
    </xf>
    <xf numFmtId="0" fontId="20" fillId="54" borderId="20" xfId="0" applyNumberFormat="1" applyFont="1" applyFill="1" applyBorder="1" applyAlignment="1">
      <alignment horizontal="center" wrapText="1"/>
    </xf>
    <xf numFmtId="169" fontId="23" fillId="0" borderId="0" xfId="130" applyFont="1" applyAlignment="1">
      <alignment wrapText="1"/>
    </xf>
    <xf numFmtId="169" fontId="23" fillId="0" borderId="12" xfId="130" applyFont="1" applyBorder="1" applyAlignment="1">
      <alignment horizontal="center" vertical="center" wrapText="1"/>
    </xf>
    <xf numFmtId="169" fontId="23" fillId="0" borderId="13" xfId="130" applyFont="1" applyBorder="1" applyAlignment="1">
      <alignment vertical="center" wrapText="1"/>
    </xf>
    <xf numFmtId="169" fontId="23" fillId="0" borderId="13" xfId="130" applyFont="1" applyBorder="1" applyAlignment="1">
      <alignment horizontal="center" vertical="center"/>
    </xf>
    <xf numFmtId="169" fontId="23" fillId="0" borderId="15" xfId="130" applyFont="1" applyFill="1" applyBorder="1" applyAlignment="1" applyProtection="1">
      <alignment horizontal="right" vertical="center"/>
      <protection/>
    </xf>
    <xf numFmtId="169" fontId="23" fillId="54" borderId="17" xfId="130" applyFont="1" applyFill="1" applyBorder="1" applyAlignment="1">
      <alignment horizontal="left" wrapText="1"/>
    </xf>
    <xf numFmtId="169" fontId="23" fillId="54" borderId="19" xfId="130" applyFont="1" applyFill="1" applyBorder="1" applyAlignment="1">
      <alignment horizontal="left" wrapText="1"/>
    </xf>
    <xf numFmtId="169" fontId="23" fillId="0" borderId="0" xfId="130" applyFont="1" applyBorder="1" applyAlignment="1">
      <alignment vertical="center"/>
    </xf>
    <xf numFmtId="169" fontId="23" fillId="0" borderId="18" xfId="130" applyFont="1" applyFill="1" applyBorder="1" applyAlignment="1">
      <alignment horizontal="left" vertical="center" wrapText="1"/>
    </xf>
    <xf numFmtId="169" fontId="23" fillId="54" borderId="20" xfId="130" applyFont="1" applyFill="1" applyBorder="1" applyAlignment="1">
      <alignment horizontal="left" wrapText="1"/>
    </xf>
    <xf numFmtId="169" fontId="23" fillId="0" borderId="12" xfId="130" applyFont="1" applyBorder="1" applyAlignment="1">
      <alignment vertical="center" wrapText="1"/>
    </xf>
    <xf numFmtId="169" fontId="23" fillId="0" borderId="0" xfId="130" applyFont="1" applyBorder="1" applyAlignment="1">
      <alignment/>
    </xf>
    <xf numFmtId="169" fontId="1" fillId="0" borderId="0" xfId="130" applyAlignment="1">
      <alignment horizontal="left" vertical="center" wrapText="1"/>
    </xf>
    <xf numFmtId="0" fontId="118" fillId="55" borderId="14" xfId="0" applyNumberFormat="1" applyFont="1" applyFill="1" applyBorder="1" applyAlignment="1">
      <alignment horizontal="left" vertical="center"/>
    </xf>
    <xf numFmtId="0" fontId="118" fillId="55" borderId="16" xfId="0" applyNumberFormat="1" applyFont="1" applyFill="1" applyBorder="1" applyAlignment="1">
      <alignment horizontal="left" vertical="center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22" xfId="0" applyNumberFormat="1" applyFont="1" applyFill="1" applyBorder="1" applyAlignment="1">
      <alignment horizontal="center" vertical="center" wrapText="1"/>
    </xf>
    <xf numFmtId="0" fontId="20" fillId="27" borderId="21" xfId="0" applyNumberFormat="1" applyFont="1" applyFill="1" applyBorder="1" applyAlignment="1">
      <alignment horizontal="center" vertical="center" wrapText="1"/>
    </xf>
    <xf numFmtId="169" fontId="23" fillId="27" borderId="12" xfId="130" applyFont="1" applyFill="1" applyBorder="1" applyAlignment="1">
      <alignment horizontal="center" vertical="center" wrapText="1"/>
    </xf>
    <xf numFmtId="0" fontId="20" fillId="54" borderId="17" xfId="0" applyNumberFormat="1" applyFont="1" applyFill="1" applyBorder="1" applyAlignment="1">
      <alignment horizontal="left" wrapText="1"/>
    </xf>
    <xf numFmtId="0" fontId="119" fillId="54" borderId="17" xfId="0" applyNumberFormat="1" applyFont="1" applyFill="1" applyBorder="1" applyAlignment="1">
      <alignment horizontal="left" wrapText="1"/>
    </xf>
    <xf numFmtId="169" fontId="23" fillId="27" borderId="22" xfId="130" applyFont="1" applyFill="1" applyBorder="1" applyAlignment="1">
      <alignment horizontal="center" vertical="center" wrapText="1"/>
    </xf>
    <xf numFmtId="169" fontId="23" fillId="27" borderId="21" xfId="130" applyFont="1" applyFill="1" applyBorder="1" applyAlignment="1">
      <alignment horizontal="center" vertical="center" wrapText="1"/>
    </xf>
    <xf numFmtId="0" fontId="118" fillId="55" borderId="12" xfId="0" applyNumberFormat="1" applyFont="1" applyFill="1" applyBorder="1" applyAlignment="1">
      <alignment horizontal="left" vertical="center"/>
    </xf>
    <xf numFmtId="0" fontId="20" fillId="27" borderId="14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172" fontId="22" fillId="0" borderId="18" xfId="0" applyNumberFormat="1" applyFont="1" applyFill="1" applyBorder="1" applyAlignment="1">
      <alignment horizontal="left" vertical="center" wrapText="1"/>
    </xf>
    <xf numFmtId="172" fontId="21" fillId="0" borderId="20" xfId="0" applyNumberFormat="1" applyFont="1" applyBorder="1" applyAlignment="1">
      <alignment horizontal="right" vertical="center" wrapText="1"/>
    </xf>
    <xf numFmtId="0" fontId="20" fillId="27" borderId="12" xfId="0" applyNumberFormat="1" applyFont="1" applyFill="1" applyBorder="1" applyAlignment="1">
      <alignment horizontal="left" wrapText="1"/>
    </xf>
    <xf numFmtId="0" fontId="20" fillId="0" borderId="12" xfId="0" applyFont="1" applyBorder="1" applyAlignment="1">
      <alignment wrapText="1"/>
    </xf>
    <xf numFmtId="0" fontId="64" fillId="0" borderId="0" xfId="0" applyFont="1" applyAlignment="1">
      <alignment/>
    </xf>
    <xf numFmtId="0" fontId="16" fillId="0" borderId="12" xfId="0" applyNumberFormat="1" applyFont="1" applyBorder="1" applyAlignment="1">
      <alignment vertical="center" wrapText="1"/>
    </xf>
    <xf numFmtId="0" fontId="97" fillId="0" borderId="0" xfId="140" applyBorder="1" applyAlignment="1">
      <alignment vertical="center"/>
      <protection/>
    </xf>
    <xf numFmtId="0" fontId="97" fillId="0" borderId="0" xfId="140" applyBorder="1" applyAlignment="1">
      <alignment horizontal="center" vertical="center"/>
      <protection/>
    </xf>
  </cellXfs>
  <cellStyles count="1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1 2" xfId="36"/>
    <cellStyle name="Accent 1 2" xfId="37"/>
    <cellStyle name="Accent 1 3" xfId="38"/>
    <cellStyle name="Accent 1 4" xfId="39"/>
    <cellStyle name="Accent 2" xfId="40"/>
    <cellStyle name="Accent 2 1" xfId="41"/>
    <cellStyle name="Accent 2 1 2" xfId="42"/>
    <cellStyle name="Accent 2 2" xfId="43"/>
    <cellStyle name="Accent 2 3" xfId="44"/>
    <cellStyle name="Accent 2 4" xfId="45"/>
    <cellStyle name="Accent 3" xfId="46"/>
    <cellStyle name="Accent 3 1" xfId="47"/>
    <cellStyle name="Accent 3 1 2" xfId="48"/>
    <cellStyle name="Accent 3 1 3" xfId="49"/>
    <cellStyle name="Accent 3 1 4" xfId="50"/>
    <cellStyle name="Accent 3 2" xfId="51"/>
    <cellStyle name="Accent 3 3" xfId="52"/>
    <cellStyle name="Accent 3 4" xfId="53"/>
    <cellStyle name="Accent 4" xfId="54"/>
    <cellStyle name="Accent 4 2" xfId="55"/>
    <cellStyle name="Accent 5" xfId="56"/>
    <cellStyle name="Accent 6" xfId="57"/>
    <cellStyle name="Accent 7" xfId="58"/>
    <cellStyle name="Bad" xfId="59"/>
    <cellStyle name="Bad 1" xfId="60"/>
    <cellStyle name="Bad 1 2" xfId="61"/>
    <cellStyle name="Bad 1 3" xfId="62"/>
    <cellStyle name="Bad 1 4" xfId="63"/>
    <cellStyle name="Bad 2" xfId="64"/>
    <cellStyle name="Bad 3" xfId="65"/>
    <cellStyle name="Bad 4" xfId="66"/>
    <cellStyle name="Bom" xfId="67"/>
    <cellStyle name="Cálculo" xfId="68"/>
    <cellStyle name="Célula de Verificação" xfId="69"/>
    <cellStyle name="Célula Vinculada" xfId="70"/>
    <cellStyle name="Ênfase1" xfId="71"/>
    <cellStyle name="Ênfase2" xfId="72"/>
    <cellStyle name="Ênfase3" xfId="73"/>
    <cellStyle name="Ênfase4" xfId="74"/>
    <cellStyle name="Ênfase5" xfId="75"/>
    <cellStyle name="Ênfase6" xfId="76"/>
    <cellStyle name="Entrada" xfId="77"/>
    <cellStyle name="Error" xfId="78"/>
    <cellStyle name="Error 1" xfId="79"/>
    <cellStyle name="Error 1 2" xfId="80"/>
    <cellStyle name="Error 1 3" xfId="81"/>
    <cellStyle name="Error 1 4" xfId="82"/>
    <cellStyle name="Error 2" xfId="83"/>
    <cellStyle name="Error 3" xfId="84"/>
    <cellStyle name="Error 4" xfId="85"/>
    <cellStyle name="Footnote" xfId="86"/>
    <cellStyle name="Footnote 1" xfId="87"/>
    <cellStyle name="Footnote 1 2" xfId="88"/>
    <cellStyle name="Footnote 2" xfId="89"/>
    <cellStyle name="Footnote 3" xfId="90"/>
    <cellStyle name="Footnote 4" xfId="91"/>
    <cellStyle name="Good" xfId="92"/>
    <cellStyle name="Good 1" xfId="93"/>
    <cellStyle name="Good 1 2" xfId="94"/>
    <cellStyle name="Good 1 3" xfId="95"/>
    <cellStyle name="Good 1 4" xfId="96"/>
    <cellStyle name="Good 2" xfId="97"/>
    <cellStyle name="Good 3" xfId="98"/>
    <cellStyle name="Good 4" xfId="99"/>
    <cellStyle name="Heading" xfId="100"/>
    <cellStyle name="Heading (user)" xfId="101"/>
    <cellStyle name="Heading (user) 2" xfId="102"/>
    <cellStyle name="Heading (user) 3" xfId="103"/>
    <cellStyle name="Heading 1" xfId="104"/>
    <cellStyle name="Heading 1 1" xfId="105"/>
    <cellStyle name="Heading 1 1 2" xfId="106"/>
    <cellStyle name="Heading 1 2" xfId="107"/>
    <cellStyle name="Heading 1 3" xfId="108"/>
    <cellStyle name="Heading 1 4" xfId="109"/>
    <cellStyle name="Heading 10" xfId="110"/>
    <cellStyle name="Heading 2" xfId="111"/>
    <cellStyle name="Heading 2 1" xfId="112"/>
    <cellStyle name="Heading 2 1 2" xfId="113"/>
    <cellStyle name="Heading 2 2" xfId="114"/>
    <cellStyle name="Heading 2 3" xfId="115"/>
    <cellStyle name="Heading 2 4" xfId="116"/>
    <cellStyle name="Heading 3" xfId="117"/>
    <cellStyle name="Heading 3 2" xfId="118"/>
    <cellStyle name="Heading 4" xfId="119"/>
    <cellStyle name="Heading 5" xfId="120"/>
    <cellStyle name="Heading 6" xfId="121"/>
    <cellStyle name="Heading 7" xfId="122"/>
    <cellStyle name="Heading 8" xfId="123"/>
    <cellStyle name="Heading 9" xfId="124"/>
    <cellStyle name="Heading1" xfId="125"/>
    <cellStyle name="Hyperlink" xfId="126"/>
    <cellStyle name="Followed Hyperlink" xfId="127"/>
    <cellStyle name="Hyperlink" xfId="128"/>
    <cellStyle name="Hyperlink 2" xfId="129"/>
    <cellStyle name="Currency" xfId="130"/>
    <cellStyle name="Currency [0]" xfId="131"/>
    <cellStyle name="Moeda 2" xfId="132"/>
    <cellStyle name="Neutral" xfId="133"/>
    <cellStyle name="Neutral 1" xfId="134"/>
    <cellStyle name="Neutral 1 2" xfId="135"/>
    <cellStyle name="Neutral 2" xfId="136"/>
    <cellStyle name="Neutral 3" xfId="137"/>
    <cellStyle name="Neutral 4" xfId="138"/>
    <cellStyle name="Neutro" xfId="139"/>
    <cellStyle name="Normal 10" xfId="140"/>
    <cellStyle name="Normal 11" xfId="141"/>
    <cellStyle name="Normal 2" xfId="142"/>
    <cellStyle name="Normal 3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a" xfId="150"/>
    <cellStyle name="Note" xfId="151"/>
    <cellStyle name="Note 1" xfId="152"/>
    <cellStyle name="Note 1 2" xfId="153"/>
    <cellStyle name="Note 2" xfId="154"/>
    <cellStyle name="Note 3" xfId="155"/>
    <cellStyle name="Note 4" xfId="156"/>
    <cellStyle name="Percent" xfId="157"/>
    <cellStyle name="Result" xfId="158"/>
    <cellStyle name="Result (user)" xfId="159"/>
    <cellStyle name="Result 2" xfId="160"/>
    <cellStyle name="Result 3" xfId="161"/>
    <cellStyle name="Result 4" xfId="162"/>
    <cellStyle name="Result 5" xfId="163"/>
    <cellStyle name="Result 6" xfId="164"/>
    <cellStyle name="Result 7" xfId="165"/>
    <cellStyle name="Result 8" xfId="166"/>
    <cellStyle name="Result 9" xfId="167"/>
    <cellStyle name="Result2" xfId="168"/>
    <cellStyle name="Ruim" xfId="169"/>
    <cellStyle name="Saída" xfId="170"/>
    <cellStyle name="Comma [0]" xfId="171"/>
    <cellStyle name="Status" xfId="172"/>
    <cellStyle name="Status 1" xfId="173"/>
    <cellStyle name="Status 1 2" xfId="174"/>
    <cellStyle name="Status 2" xfId="175"/>
    <cellStyle name="Status 3" xfId="176"/>
    <cellStyle name="Status 4" xfId="177"/>
    <cellStyle name="Status 5" xfId="178"/>
    <cellStyle name="Text" xfId="179"/>
    <cellStyle name="Text 1" xfId="180"/>
    <cellStyle name="Text 1 2" xfId="181"/>
    <cellStyle name="Text 2" xfId="182"/>
    <cellStyle name="Text 3" xfId="183"/>
    <cellStyle name="Text 4" xfId="184"/>
    <cellStyle name="Text 5" xfId="185"/>
    <cellStyle name="Texto de Aviso" xfId="186"/>
    <cellStyle name="Texto Explicativo" xfId="187"/>
    <cellStyle name="Título" xfId="188"/>
    <cellStyle name="Título 1" xfId="189"/>
    <cellStyle name="Título 2" xfId="190"/>
    <cellStyle name="Título 3" xfId="191"/>
    <cellStyle name="Título 4" xfId="192"/>
    <cellStyle name="Total" xfId="193"/>
    <cellStyle name="Comma" xfId="194"/>
    <cellStyle name="Vírgula 2" xfId="195"/>
    <cellStyle name="Warning" xfId="196"/>
    <cellStyle name="Warning 1" xfId="197"/>
    <cellStyle name="Warning 1 2" xfId="198"/>
    <cellStyle name="Warning 1 3" xfId="199"/>
    <cellStyle name="Warning 1 4" xfId="200"/>
    <cellStyle name="Warning 2" xfId="201"/>
    <cellStyle name="Warning 3" xfId="202"/>
    <cellStyle name="Warning 4" xfId="2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</xdr:col>
      <xdr:colOff>3752850</xdr:colOff>
      <xdr:row>3</xdr:row>
      <xdr:rowOff>180975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72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7"/>
  <sheetViews>
    <sheetView showGridLines="0" tabSelected="1" view="pageBreakPreview" zoomScale="120" zoomScaleNormal="90" zoomScaleSheetLayoutView="120" zoomScalePageLayoutView="0" workbookViewId="0" topLeftCell="A463">
      <selection activeCell="D553" sqref="D553:D554"/>
    </sheetView>
  </sheetViews>
  <sheetFormatPr defaultColWidth="11.796875" defaultRowHeight="14.25"/>
  <cols>
    <col min="1" max="1" width="12.69921875" style="6" customWidth="1"/>
    <col min="2" max="2" width="52.09765625" style="3" customWidth="1"/>
    <col min="3" max="3" width="20" style="4" customWidth="1"/>
    <col min="4" max="4" width="61.5" style="5" customWidth="1"/>
    <col min="5" max="5" width="18.19921875" style="85" customWidth="1"/>
    <col min="6" max="6" width="26.19921875" style="6" customWidth="1"/>
    <col min="7" max="7" width="18" style="6" customWidth="1"/>
    <col min="8" max="255" width="9" style="6" customWidth="1"/>
    <col min="256" max="16384" width="11.69921875" style="7" bestFit="1" customWidth="1"/>
  </cols>
  <sheetData>
    <row r="1" ht="15">
      <c r="A1" s="2"/>
    </row>
    <row r="2" ht="15">
      <c r="A2" s="2"/>
    </row>
    <row r="3" ht="15">
      <c r="A3" s="2"/>
    </row>
    <row r="5" spans="1:5" ht="15.75" thickBot="1">
      <c r="A5" s="112" t="s">
        <v>241</v>
      </c>
      <c r="B5" s="112"/>
      <c r="C5" s="112"/>
      <c r="D5" s="112"/>
      <c r="E5" s="112"/>
    </row>
    <row r="6" spans="1:255" ht="15.75" thickTop="1">
      <c r="A6" s="104" t="s">
        <v>13</v>
      </c>
      <c r="B6" s="104"/>
      <c r="C6" s="104"/>
      <c r="D6" s="104"/>
      <c r="E6" s="10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">
      <c r="A7" s="111" t="s">
        <v>258</v>
      </c>
      <c r="B7" s="111"/>
      <c r="C7" s="111"/>
      <c r="D7" s="111"/>
      <c r="E7" s="111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" s="34" customFormat="1" ht="25.5">
      <c r="A8" s="108" t="s">
        <v>41</v>
      </c>
      <c r="B8" s="108"/>
      <c r="C8" s="74" t="s">
        <v>42</v>
      </c>
      <c r="D8" s="13" t="s">
        <v>90</v>
      </c>
      <c r="E8" s="86" t="s">
        <v>68</v>
      </c>
    </row>
    <row r="9" spans="1:5" s="35" customFormat="1" ht="15">
      <c r="A9" s="100" t="s">
        <v>0</v>
      </c>
      <c r="B9" s="100" t="s">
        <v>1</v>
      </c>
      <c r="C9" s="100"/>
      <c r="D9" s="100" t="s">
        <v>2</v>
      </c>
      <c r="E9" s="103" t="s">
        <v>3</v>
      </c>
    </row>
    <row r="10" spans="1:5" s="35" customFormat="1" ht="15">
      <c r="A10" s="100"/>
      <c r="B10" s="41" t="s">
        <v>4</v>
      </c>
      <c r="C10" s="41" t="s">
        <v>5</v>
      </c>
      <c r="D10" s="100"/>
      <c r="E10" s="103"/>
    </row>
    <row r="11" spans="1:5" ht="28.5">
      <c r="A11" s="8">
        <v>44981</v>
      </c>
      <c r="B11" s="58" t="s">
        <v>309</v>
      </c>
      <c r="C11" s="59" t="s">
        <v>310</v>
      </c>
      <c r="D11" s="10" t="s">
        <v>311</v>
      </c>
      <c r="E11" s="48">
        <v>94.04</v>
      </c>
    </row>
    <row r="12" spans="1:5" ht="28.5">
      <c r="A12" s="8">
        <v>44981</v>
      </c>
      <c r="B12" s="58" t="s">
        <v>309</v>
      </c>
      <c r="C12" s="59" t="s">
        <v>310</v>
      </c>
      <c r="D12" s="10" t="s">
        <v>312</v>
      </c>
      <c r="E12" s="48">
        <v>203</v>
      </c>
    </row>
    <row r="13" spans="1:5" ht="28.5">
      <c r="A13" s="8">
        <v>44984</v>
      </c>
      <c r="B13" s="58" t="s">
        <v>309</v>
      </c>
      <c r="C13" s="59" t="s">
        <v>310</v>
      </c>
      <c r="D13" s="10" t="s">
        <v>313</v>
      </c>
      <c r="E13" s="48">
        <v>75.98</v>
      </c>
    </row>
    <row r="14" spans="1:5" ht="14.25">
      <c r="A14" s="8">
        <v>45013</v>
      </c>
      <c r="B14" s="58" t="s">
        <v>309</v>
      </c>
      <c r="C14" s="59" t="s">
        <v>310</v>
      </c>
      <c r="D14" s="10" t="s">
        <v>314</v>
      </c>
      <c r="E14" s="48">
        <v>140</v>
      </c>
    </row>
    <row r="15" spans="1:5" ht="14.25">
      <c r="A15" s="8">
        <v>45013</v>
      </c>
      <c r="B15" s="58" t="s">
        <v>309</v>
      </c>
      <c r="C15" s="59" t="s">
        <v>310</v>
      </c>
      <c r="D15" s="10" t="s">
        <v>315</v>
      </c>
      <c r="E15" s="48">
        <v>140</v>
      </c>
    </row>
    <row r="16" spans="1:5" ht="28.5">
      <c r="A16" s="8">
        <v>45013</v>
      </c>
      <c r="B16" s="58" t="s">
        <v>309</v>
      </c>
      <c r="C16" s="59" t="s">
        <v>310</v>
      </c>
      <c r="D16" s="10" t="s">
        <v>311</v>
      </c>
      <c r="E16" s="48">
        <v>63.04</v>
      </c>
    </row>
    <row r="17" spans="1:5" ht="28.5">
      <c r="A17" s="8">
        <v>45019</v>
      </c>
      <c r="B17" s="58" t="s">
        <v>309</v>
      </c>
      <c r="C17" s="59" t="s">
        <v>310</v>
      </c>
      <c r="D17" s="10" t="s">
        <v>311</v>
      </c>
      <c r="E17" s="48">
        <v>100</v>
      </c>
    </row>
    <row r="18" spans="1:5" ht="14.25">
      <c r="A18" s="8">
        <v>45034</v>
      </c>
      <c r="B18" s="58" t="s">
        <v>309</v>
      </c>
      <c r="C18" s="59" t="s">
        <v>310</v>
      </c>
      <c r="D18" s="10" t="s">
        <v>314</v>
      </c>
      <c r="E18" s="48">
        <v>140</v>
      </c>
    </row>
    <row r="19" spans="1:5" ht="28.5">
      <c r="A19" s="8">
        <v>45061</v>
      </c>
      <c r="B19" s="58" t="s">
        <v>309</v>
      </c>
      <c r="C19" s="59" t="s">
        <v>310</v>
      </c>
      <c r="D19" s="10" t="s">
        <v>316</v>
      </c>
      <c r="E19" s="48">
        <v>41.99</v>
      </c>
    </row>
    <row r="20" spans="1:5" ht="14.25">
      <c r="A20" s="8"/>
      <c r="B20" s="58" t="s">
        <v>228</v>
      </c>
      <c r="C20" s="59"/>
      <c r="D20" s="10"/>
      <c r="E20" s="48">
        <v>1.95</v>
      </c>
    </row>
    <row r="21" spans="1:255" s="36" customFormat="1" ht="15" thickBot="1">
      <c r="A21" s="17" t="s">
        <v>6</v>
      </c>
      <c r="B21" s="18"/>
      <c r="C21" s="19"/>
      <c r="D21" s="18"/>
      <c r="E21" s="87">
        <f>SUM(E11:E20)</f>
        <v>1000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6.5" thickBot="1" thickTop="1">
      <c r="A22" s="104"/>
      <c r="B22" s="104"/>
      <c r="C22" s="104"/>
      <c r="D22" s="104"/>
      <c r="E22" s="10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5" ht="15.75" thickTop="1">
      <c r="A23" s="104" t="s">
        <v>12</v>
      </c>
      <c r="B23" s="104"/>
      <c r="C23" s="104"/>
      <c r="D23" s="104"/>
      <c r="E23" s="10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</row>
    <row r="24" spans="1:255" ht="15">
      <c r="A24" s="111" t="s">
        <v>371</v>
      </c>
      <c r="B24" s="111"/>
      <c r="C24" s="111"/>
      <c r="D24" s="111"/>
      <c r="E24" s="1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5" s="42" customFormat="1" ht="25.5">
      <c r="A25" s="108" t="s">
        <v>10</v>
      </c>
      <c r="B25" s="108"/>
      <c r="C25" s="74" t="s">
        <v>11</v>
      </c>
      <c r="D25" s="13" t="s">
        <v>91</v>
      </c>
      <c r="E25" s="86" t="s">
        <v>68</v>
      </c>
    </row>
    <row r="26" spans="1:5" s="35" customFormat="1" ht="15">
      <c r="A26" s="100" t="s">
        <v>0</v>
      </c>
      <c r="B26" s="100" t="s">
        <v>1</v>
      </c>
      <c r="C26" s="100"/>
      <c r="D26" s="100" t="s">
        <v>2</v>
      </c>
      <c r="E26" s="103" t="s">
        <v>3</v>
      </c>
    </row>
    <row r="27" spans="1:5" s="35" customFormat="1" ht="14.25" customHeight="1">
      <c r="A27" s="100"/>
      <c r="B27" s="41" t="s">
        <v>4</v>
      </c>
      <c r="C27" s="41" t="s">
        <v>5</v>
      </c>
      <c r="D27" s="100"/>
      <c r="E27" s="103"/>
    </row>
    <row r="28" spans="1:255" s="36" customFormat="1" ht="14.25">
      <c r="A28" s="8">
        <v>44950</v>
      </c>
      <c r="B28" s="18" t="s">
        <v>325</v>
      </c>
      <c r="C28" s="19" t="s">
        <v>326</v>
      </c>
      <c r="D28" s="18" t="s">
        <v>327</v>
      </c>
      <c r="E28" s="87">
        <v>14.94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36" customFormat="1" ht="14.25">
      <c r="A29" s="8">
        <v>44950</v>
      </c>
      <c r="B29" s="18" t="s">
        <v>325</v>
      </c>
      <c r="C29" s="19" t="s">
        <v>328</v>
      </c>
      <c r="D29" s="18" t="s">
        <v>329</v>
      </c>
      <c r="E29" s="87">
        <v>144.42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36" customFormat="1" ht="14.25">
      <c r="A30" s="8">
        <v>44950</v>
      </c>
      <c r="B30" s="18" t="s">
        <v>325</v>
      </c>
      <c r="C30" s="19" t="s">
        <v>330</v>
      </c>
      <c r="D30" s="18" t="s">
        <v>331</v>
      </c>
      <c r="E30" s="87">
        <v>674.79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36" customFormat="1" ht="14.25">
      <c r="A31" s="8">
        <v>44951</v>
      </c>
      <c r="B31" s="18" t="s">
        <v>325</v>
      </c>
      <c r="C31" s="19" t="s">
        <v>332</v>
      </c>
      <c r="D31" s="18" t="s">
        <v>333</v>
      </c>
      <c r="E31" s="87">
        <v>159.36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36" customFormat="1" ht="14.25">
      <c r="A32" s="8">
        <v>44964</v>
      </c>
      <c r="B32" s="18" t="s">
        <v>334</v>
      </c>
      <c r="C32" s="19" t="s">
        <v>335</v>
      </c>
      <c r="D32" s="18" t="s">
        <v>336</v>
      </c>
      <c r="E32" s="87">
        <v>30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36" customFormat="1" ht="14.25">
      <c r="A33" s="8">
        <v>44965</v>
      </c>
      <c r="B33" s="18" t="s">
        <v>337</v>
      </c>
      <c r="C33" s="19" t="s">
        <v>338</v>
      </c>
      <c r="D33" s="18" t="s">
        <v>339</v>
      </c>
      <c r="E33" s="87">
        <v>70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36" customFormat="1" ht="14.25">
      <c r="A34" s="8">
        <v>44966</v>
      </c>
      <c r="B34" s="18" t="s">
        <v>340</v>
      </c>
      <c r="C34" s="19" t="s">
        <v>341</v>
      </c>
      <c r="D34" s="18" t="s">
        <v>342</v>
      </c>
      <c r="E34" s="87">
        <v>30.5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36" customFormat="1" ht="14.25">
      <c r="A35" s="8">
        <v>44967</v>
      </c>
      <c r="B35" s="18" t="s">
        <v>343</v>
      </c>
      <c r="C35" s="19" t="s">
        <v>344</v>
      </c>
      <c r="D35" s="18" t="s">
        <v>345</v>
      </c>
      <c r="E35" s="87">
        <v>29.8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36" customFormat="1" ht="14.25">
      <c r="A36" s="8">
        <v>44971</v>
      </c>
      <c r="B36" s="18" t="s">
        <v>343</v>
      </c>
      <c r="C36" s="19" t="s">
        <v>344</v>
      </c>
      <c r="D36" s="18" t="s">
        <v>346</v>
      </c>
      <c r="E36" s="87">
        <v>298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36" customFormat="1" ht="14.25">
      <c r="A37" s="8">
        <v>44980</v>
      </c>
      <c r="B37" s="18" t="s">
        <v>347</v>
      </c>
      <c r="C37" s="19" t="s">
        <v>310</v>
      </c>
      <c r="D37" s="18" t="s">
        <v>348</v>
      </c>
      <c r="E37" s="87">
        <v>1848.8</v>
      </c>
      <c r="F37" s="97">
        <f>510+510+290+538.8</f>
        <v>1848.8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36" customFormat="1" ht="14.25">
      <c r="A38" s="8">
        <v>44987</v>
      </c>
      <c r="B38" s="18" t="s">
        <v>347</v>
      </c>
      <c r="C38" s="19" t="s">
        <v>310</v>
      </c>
      <c r="D38" s="18" t="s">
        <v>349</v>
      </c>
      <c r="E38" s="87">
        <v>2600</v>
      </c>
      <c r="F38" s="9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36" customFormat="1" ht="14.25">
      <c r="A39" s="8">
        <v>44981</v>
      </c>
      <c r="B39" s="18" t="s">
        <v>350</v>
      </c>
      <c r="C39" s="19" t="s">
        <v>351</v>
      </c>
      <c r="D39" s="18" t="s">
        <v>352</v>
      </c>
      <c r="E39" s="87">
        <v>25.05</v>
      </c>
      <c r="F39" s="9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36" customFormat="1" ht="14.25">
      <c r="A40" s="8">
        <v>44984</v>
      </c>
      <c r="B40" s="18" t="s">
        <v>353</v>
      </c>
      <c r="C40" s="19" t="s">
        <v>354</v>
      </c>
      <c r="D40" s="18" t="s">
        <v>355</v>
      </c>
      <c r="E40" s="87">
        <v>11.16</v>
      </c>
      <c r="F40" s="97">
        <v>19.92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36" customFormat="1" ht="14.25">
      <c r="A41" s="8">
        <v>44988</v>
      </c>
      <c r="B41" s="18" t="s">
        <v>72</v>
      </c>
      <c r="C41" s="19" t="s">
        <v>76</v>
      </c>
      <c r="D41" s="18" t="s">
        <v>356</v>
      </c>
      <c r="E41" s="87">
        <v>23</v>
      </c>
      <c r="F41" s="9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36" customFormat="1" ht="14.25">
      <c r="A42" s="8">
        <v>45006</v>
      </c>
      <c r="B42" s="18" t="s">
        <v>357</v>
      </c>
      <c r="C42" s="19" t="s">
        <v>358</v>
      </c>
      <c r="D42" s="18" t="s">
        <v>359</v>
      </c>
      <c r="E42" s="87">
        <v>630</v>
      </c>
      <c r="F42" s="9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36" customFormat="1" ht="14.25">
      <c r="A43" s="8">
        <v>45006</v>
      </c>
      <c r="B43" s="18" t="s">
        <v>360</v>
      </c>
      <c r="C43" s="19" t="s">
        <v>361</v>
      </c>
      <c r="D43" s="18" t="s">
        <v>362</v>
      </c>
      <c r="E43" s="87">
        <v>384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36" customFormat="1" ht="14.25">
      <c r="A44" s="8">
        <v>45026</v>
      </c>
      <c r="B44" s="18" t="s">
        <v>363</v>
      </c>
      <c r="C44" s="19" t="s">
        <v>364</v>
      </c>
      <c r="D44" s="18" t="s">
        <v>365</v>
      </c>
      <c r="E44" s="87">
        <v>322.04</v>
      </c>
      <c r="F44" s="3" t="s">
        <v>456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36" customFormat="1" ht="14.25">
      <c r="A45" s="8">
        <v>45033</v>
      </c>
      <c r="B45" s="18" t="s">
        <v>343</v>
      </c>
      <c r="C45" s="19" t="s">
        <v>344</v>
      </c>
      <c r="D45" s="18" t="s">
        <v>366</v>
      </c>
      <c r="E45" s="87">
        <v>96.3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36" customFormat="1" ht="14.25">
      <c r="A46" s="8">
        <v>45035</v>
      </c>
      <c r="B46" s="18" t="s">
        <v>367</v>
      </c>
      <c r="C46" s="19" t="s">
        <v>368</v>
      </c>
      <c r="D46" s="18" t="s">
        <v>369</v>
      </c>
      <c r="E46" s="87">
        <v>206.25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36" customFormat="1" ht="14.25">
      <c r="A47" s="8">
        <v>45035</v>
      </c>
      <c r="B47" s="18" t="s">
        <v>367</v>
      </c>
      <c r="C47" s="19" t="s">
        <v>368</v>
      </c>
      <c r="D47" s="18" t="s">
        <v>370</v>
      </c>
      <c r="E47" s="87">
        <v>100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5" ht="14.25">
      <c r="A48" s="8">
        <v>45062</v>
      </c>
      <c r="B48" s="58" t="s">
        <v>228</v>
      </c>
      <c r="C48" s="59"/>
      <c r="D48" s="10"/>
      <c r="E48" s="48">
        <v>1101.59</v>
      </c>
    </row>
    <row r="49" spans="1:255" s="16" customFormat="1" ht="15.75" thickBot="1">
      <c r="A49" s="11" t="s">
        <v>6</v>
      </c>
      <c r="B49" s="12"/>
      <c r="C49" s="13"/>
      <c r="D49" s="14"/>
      <c r="E49" s="48">
        <f>SUM(E28:E48)</f>
        <v>8800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ht="16.5" thickBot="1" thickTop="1">
      <c r="A50" s="104"/>
      <c r="B50" s="104"/>
      <c r="C50" s="104"/>
      <c r="D50" s="104"/>
      <c r="E50" s="104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ht="15.75" thickTop="1">
      <c r="A51" s="104" t="s">
        <v>13</v>
      </c>
      <c r="B51" s="104"/>
      <c r="C51" s="104"/>
      <c r="D51" s="104"/>
      <c r="E51" s="104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ht="15">
      <c r="A52" s="111" t="s">
        <v>410</v>
      </c>
      <c r="B52" s="111"/>
      <c r="C52" s="111"/>
      <c r="D52" s="111"/>
      <c r="E52" s="1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5" s="42" customFormat="1" ht="25.5">
      <c r="A53" s="108" t="s">
        <v>10</v>
      </c>
      <c r="B53" s="108"/>
      <c r="C53" s="74" t="s">
        <v>11</v>
      </c>
      <c r="D53" s="13" t="s">
        <v>91</v>
      </c>
      <c r="E53" s="86" t="s">
        <v>45</v>
      </c>
    </row>
    <row r="54" spans="1:255" ht="15">
      <c r="A54" s="100" t="s">
        <v>0</v>
      </c>
      <c r="B54" s="100" t="s">
        <v>1</v>
      </c>
      <c r="C54" s="100"/>
      <c r="D54" s="100" t="s">
        <v>2</v>
      </c>
      <c r="E54" s="103" t="s">
        <v>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255" ht="15">
      <c r="A55" s="100"/>
      <c r="B55" s="41" t="s">
        <v>4</v>
      </c>
      <c r="C55" s="41" t="s">
        <v>5</v>
      </c>
      <c r="D55" s="100"/>
      <c r="E55" s="103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</row>
    <row r="56" spans="1:5" ht="14.25">
      <c r="A56" s="17">
        <v>44963</v>
      </c>
      <c r="B56" s="18" t="s">
        <v>411</v>
      </c>
      <c r="C56" s="19" t="s">
        <v>412</v>
      </c>
      <c r="D56" s="20" t="s">
        <v>413</v>
      </c>
      <c r="E56" s="87">
        <v>900</v>
      </c>
    </row>
    <row r="57" spans="1:5" ht="14.25">
      <c r="A57" s="17">
        <v>44973</v>
      </c>
      <c r="B57" s="18" t="s">
        <v>411</v>
      </c>
      <c r="C57" s="19" t="s">
        <v>412</v>
      </c>
      <c r="D57" s="20" t="s">
        <v>414</v>
      </c>
      <c r="E57" s="87">
        <v>2300</v>
      </c>
    </row>
    <row r="58" spans="1:5" ht="14.25">
      <c r="A58" s="17">
        <v>45001</v>
      </c>
      <c r="B58" s="18" t="s">
        <v>415</v>
      </c>
      <c r="C58" s="19" t="s">
        <v>416</v>
      </c>
      <c r="D58" s="20" t="s">
        <v>417</v>
      </c>
      <c r="E58" s="87">
        <v>700</v>
      </c>
    </row>
    <row r="59" spans="1:5" ht="14.25">
      <c r="A59" s="17">
        <v>45008</v>
      </c>
      <c r="B59" s="18" t="s">
        <v>453</v>
      </c>
      <c r="C59" s="19" t="s">
        <v>418</v>
      </c>
      <c r="D59" s="20" t="s">
        <v>419</v>
      </c>
      <c r="E59" s="87">
        <v>592.9</v>
      </c>
    </row>
    <row r="60" spans="1:5" ht="14.25">
      <c r="A60" s="17">
        <v>45013</v>
      </c>
      <c r="B60" s="21" t="s">
        <v>67</v>
      </c>
      <c r="C60" s="79"/>
      <c r="D60" s="46" t="s">
        <v>454</v>
      </c>
      <c r="E60" s="87">
        <v>12.1</v>
      </c>
    </row>
    <row r="61" spans="1:5" ht="14.25">
      <c r="A61" s="17">
        <v>45009</v>
      </c>
      <c r="B61" s="18" t="s">
        <v>420</v>
      </c>
      <c r="C61" s="19" t="s">
        <v>421</v>
      </c>
      <c r="D61" s="20" t="s">
        <v>417</v>
      </c>
      <c r="E61" s="87">
        <v>500</v>
      </c>
    </row>
    <row r="62" spans="1:6" ht="14.25">
      <c r="A62" s="17">
        <v>45009</v>
      </c>
      <c r="B62" s="18" t="s">
        <v>422</v>
      </c>
      <c r="C62" s="19" t="s">
        <v>423</v>
      </c>
      <c r="D62" s="20" t="s">
        <v>424</v>
      </c>
      <c r="E62" s="87">
        <v>50</v>
      </c>
      <c r="F62" s="6" t="s">
        <v>455</v>
      </c>
    </row>
    <row r="63" spans="1:6" ht="14.25">
      <c r="A63" s="17">
        <v>45010</v>
      </c>
      <c r="B63" s="18" t="s">
        <v>425</v>
      </c>
      <c r="C63" s="19" t="s">
        <v>426</v>
      </c>
      <c r="D63" s="20" t="s">
        <v>427</v>
      </c>
      <c r="E63" s="87">
        <v>16</v>
      </c>
      <c r="F63" s="6" t="s">
        <v>457</v>
      </c>
    </row>
    <row r="64" spans="1:6" ht="28.5">
      <c r="A64" s="17">
        <v>45012</v>
      </c>
      <c r="B64" s="18" t="s">
        <v>428</v>
      </c>
      <c r="C64" s="19" t="s">
        <v>429</v>
      </c>
      <c r="D64" s="20" t="s">
        <v>430</v>
      </c>
      <c r="E64" s="87">
        <v>128</v>
      </c>
      <c r="F64" s="6" t="s">
        <v>457</v>
      </c>
    </row>
    <row r="65" spans="1:6" ht="14.25">
      <c r="A65" s="17">
        <v>45012</v>
      </c>
      <c r="B65" s="18" t="s">
        <v>425</v>
      </c>
      <c r="C65" s="19" t="s">
        <v>426</v>
      </c>
      <c r="D65" s="20" t="s">
        <v>427</v>
      </c>
      <c r="E65" s="87">
        <v>96</v>
      </c>
      <c r="F65" s="6" t="s">
        <v>457</v>
      </c>
    </row>
    <row r="66" spans="1:6" ht="14.25">
      <c r="A66" s="17">
        <v>45013</v>
      </c>
      <c r="B66" s="18" t="s">
        <v>431</v>
      </c>
      <c r="C66" s="19" t="s">
        <v>432</v>
      </c>
      <c r="D66" s="20" t="s">
        <v>433</v>
      </c>
      <c r="E66" s="87">
        <v>50</v>
      </c>
      <c r="F66" s="6" t="s">
        <v>455</v>
      </c>
    </row>
    <row r="67" spans="1:6" ht="14.25">
      <c r="A67" s="17">
        <v>45018</v>
      </c>
      <c r="B67" s="18" t="s">
        <v>431</v>
      </c>
      <c r="C67" s="19" t="s">
        <v>432</v>
      </c>
      <c r="D67" s="20" t="s">
        <v>434</v>
      </c>
      <c r="E67" s="87">
        <v>50</v>
      </c>
      <c r="F67" s="6" t="s">
        <v>455</v>
      </c>
    </row>
    <row r="68" spans="1:6" ht="14.25">
      <c r="A68" s="17">
        <v>45018</v>
      </c>
      <c r="B68" s="18" t="s">
        <v>431</v>
      </c>
      <c r="C68" s="19" t="s">
        <v>432</v>
      </c>
      <c r="D68" s="20" t="s">
        <v>435</v>
      </c>
      <c r="E68" s="87">
        <v>65</v>
      </c>
      <c r="F68" s="6" t="s">
        <v>455</v>
      </c>
    </row>
    <row r="69" spans="1:6" ht="14.25">
      <c r="A69" s="17">
        <v>45019</v>
      </c>
      <c r="B69" s="18" t="s">
        <v>436</v>
      </c>
      <c r="C69" s="19" t="s">
        <v>437</v>
      </c>
      <c r="D69" s="20" t="s">
        <v>438</v>
      </c>
      <c r="E69" s="87">
        <v>50</v>
      </c>
      <c r="F69" s="6" t="s">
        <v>455</v>
      </c>
    </row>
    <row r="70" spans="1:6" ht="14.25">
      <c r="A70" s="17">
        <v>45019</v>
      </c>
      <c r="B70" s="18" t="s">
        <v>436</v>
      </c>
      <c r="C70" s="19" t="s">
        <v>437</v>
      </c>
      <c r="D70" s="20" t="s">
        <v>439</v>
      </c>
      <c r="E70" s="87">
        <v>65</v>
      </c>
      <c r="F70" s="6" t="s">
        <v>455</v>
      </c>
    </row>
    <row r="71" spans="1:5" ht="14.25">
      <c r="A71" s="17">
        <v>45016</v>
      </c>
      <c r="B71" s="18" t="s">
        <v>440</v>
      </c>
      <c r="C71" s="19" t="s">
        <v>441</v>
      </c>
      <c r="D71" s="20" t="s">
        <v>442</v>
      </c>
      <c r="E71" s="87">
        <v>525</v>
      </c>
    </row>
    <row r="72" spans="1:6" ht="14.25">
      <c r="A72" s="17">
        <v>45025</v>
      </c>
      <c r="B72" s="18" t="s">
        <v>443</v>
      </c>
      <c r="C72" s="19" t="s">
        <v>444</v>
      </c>
      <c r="D72" s="20" t="s">
        <v>445</v>
      </c>
      <c r="E72" s="87">
        <v>20</v>
      </c>
      <c r="F72" s="6" t="s">
        <v>455</v>
      </c>
    </row>
    <row r="73" spans="1:6" ht="14.25">
      <c r="A73" s="17">
        <v>45025</v>
      </c>
      <c r="B73" s="18" t="s">
        <v>443</v>
      </c>
      <c r="C73" s="19" t="s">
        <v>444</v>
      </c>
      <c r="D73" s="20" t="s">
        <v>446</v>
      </c>
      <c r="E73" s="87">
        <v>30</v>
      </c>
      <c r="F73" s="6" t="s">
        <v>455</v>
      </c>
    </row>
    <row r="74" spans="1:5" ht="14.25">
      <c r="A74" s="17">
        <v>45026</v>
      </c>
      <c r="B74" s="18" t="s">
        <v>447</v>
      </c>
      <c r="C74" s="19" t="s">
        <v>448</v>
      </c>
      <c r="D74" s="20" t="s">
        <v>442</v>
      </c>
      <c r="E74" s="87">
        <v>600</v>
      </c>
    </row>
    <row r="75" spans="1:5" ht="14.25">
      <c r="A75" s="17">
        <v>45030</v>
      </c>
      <c r="B75" s="18" t="s">
        <v>449</v>
      </c>
      <c r="C75" s="19" t="s">
        <v>450</v>
      </c>
      <c r="D75" s="20" t="s">
        <v>442</v>
      </c>
      <c r="E75" s="87">
        <v>600</v>
      </c>
    </row>
    <row r="76" spans="1:5" ht="14.25">
      <c r="A76" s="17">
        <v>45034</v>
      </c>
      <c r="B76" s="18" t="s">
        <v>451</v>
      </c>
      <c r="C76" s="19" t="s">
        <v>452</v>
      </c>
      <c r="D76" s="20" t="s">
        <v>442</v>
      </c>
      <c r="E76" s="87">
        <v>560</v>
      </c>
    </row>
    <row r="77" spans="1:5" ht="14.25">
      <c r="A77" s="17">
        <v>45062</v>
      </c>
      <c r="B77" s="58" t="s">
        <v>228</v>
      </c>
      <c r="C77" s="19"/>
      <c r="D77" s="20"/>
      <c r="E77" s="87">
        <v>890</v>
      </c>
    </row>
    <row r="78" spans="1:255" s="16" customFormat="1" ht="15.75" thickBot="1">
      <c r="A78" s="11" t="s">
        <v>6</v>
      </c>
      <c r="B78" s="12"/>
      <c r="C78" s="13"/>
      <c r="D78" s="14"/>
      <c r="E78" s="48">
        <f>SUM(E56:E77)</f>
        <v>8800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ht="16.5" thickBot="1" thickTop="1">
      <c r="A79" s="104"/>
      <c r="B79" s="104"/>
      <c r="C79" s="104"/>
      <c r="D79" s="104"/>
      <c r="E79" s="104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</row>
    <row r="80" spans="1:255" ht="15.75" thickTop="1">
      <c r="A80" s="104" t="s">
        <v>13</v>
      </c>
      <c r="B80" s="104"/>
      <c r="C80" s="104"/>
      <c r="D80" s="104"/>
      <c r="E80" s="104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</row>
    <row r="81" spans="1:255" ht="15">
      <c r="A81" s="111" t="s">
        <v>158</v>
      </c>
      <c r="B81" s="111"/>
      <c r="C81" s="111"/>
      <c r="D81" s="111"/>
      <c r="E81" s="11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</row>
    <row r="82" spans="1:5" s="34" customFormat="1" ht="25.5">
      <c r="A82" s="108" t="s">
        <v>43</v>
      </c>
      <c r="B82" s="108"/>
      <c r="C82" s="74" t="s">
        <v>44</v>
      </c>
      <c r="D82" s="13" t="s">
        <v>92</v>
      </c>
      <c r="E82" s="86" t="s">
        <v>68</v>
      </c>
    </row>
    <row r="83" spans="1:5" s="35" customFormat="1" ht="15">
      <c r="A83" s="100" t="s">
        <v>0</v>
      </c>
      <c r="B83" s="100" t="s">
        <v>1</v>
      </c>
      <c r="C83" s="100"/>
      <c r="D83" s="100" t="s">
        <v>2</v>
      </c>
      <c r="E83" s="103" t="s">
        <v>3</v>
      </c>
    </row>
    <row r="84" spans="1:5" s="35" customFormat="1" ht="15">
      <c r="A84" s="100"/>
      <c r="B84" s="41" t="s">
        <v>4</v>
      </c>
      <c r="C84" s="41" t="s">
        <v>5</v>
      </c>
      <c r="D84" s="100"/>
      <c r="E84" s="103"/>
    </row>
    <row r="85" spans="1:5" ht="14.25">
      <c r="A85" s="8">
        <v>44956</v>
      </c>
      <c r="B85" s="58" t="s">
        <v>159</v>
      </c>
      <c r="C85" s="59" t="s">
        <v>160</v>
      </c>
      <c r="D85" s="10" t="s">
        <v>161</v>
      </c>
      <c r="E85" s="48">
        <v>100</v>
      </c>
    </row>
    <row r="86" spans="1:5" ht="14.25">
      <c r="A86" s="8">
        <v>44956</v>
      </c>
      <c r="B86" s="58" t="s">
        <v>159</v>
      </c>
      <c r="C86" s="59" t="s">
        <v>160</v>
      </c>
      <c r="D86" s="10" t="s">
        <v>161</v>
      </c>
      <c r="E86" s="48">
        <v>120</v>
      </c>
    </row>
    <row r="87" spans="1:5" ht="14.25">
      <c r="A87" s="8">
        <v>44956</v>
      </c>
      <c r="B87" s="58" t="s">
        <v>159</v>
      </c>
      <c r="C87" s="59" t="s">
        <v>160</v>
      </c>
      <c r="D87" s="10" t="s">
        <v>161</v>
      </c>
      <c r="E87" s="48">
        <v>30</v>
      </c>
    </row>
    <row r="88" spans="1:5" ht="14.25">
      <c r="A88" s="8">
        <v>44957</v>
      </c>
      <c r="B88" s="58" t="s">
        <v>162</v>
      </c>
      <c r="C88" s="59" t="s">
        <v>163</v>
      </c>
      <c r="D88" s="10" t="s">
        <v>161</v>
      </c>
      <c r="E88" s="48">
        <v>100</v>
      </c>
    </row>
    <row r="89" spans="1:5" ht="42.75">
      <c r="A89" s="8">
        <v>44957</v>
      </c>
      <c r="B89" s="58" t="s">
        <v>164</v>
      </c>
      <c r="C89" s="59" t="s">
        <v>104</v>
      </c>
      <c r="D89" s="10" t="s">
        <v>165</v>
      </c>
      <c r="E89" s="48">
        <v>498.2</v>
      </c>
    </row>
    <row r="90" spans="1:5" ht="71.25">
      <c r="A90" s="60">
        <v>44957</v>
      </c>
      <c r="B90" s="58" t="s">
        <v>164</v>
      </c>
      <c r="C90" s="59" t="s">
        <v>104</v>
      </c>
      <c r="D90" s="10" t="s">
        <v>240</v>
      </c>
      <c r="E90" s="48">
        <v>2169.75</v>
      </c>
    </row>
    <row r="91" spans="1:5" ht="71.25">
      <c r="A91" s="8">
        <v>44958</v>
      </c>
      <c r="B91" s="58" t="s">
        <v>166</v>
      </c>
      <c r="C91" s="59" t="s">
        <v>167</v>
      </c>
      <c r="D91" s="10" t="s">
        <v>168</v>
      </c>
      <c r="E91" s="48">
        <v>1328</v>
      </c>
    </row>
    <row r="92" spans="1:5" ht="42.75">
      <c r="A92" s="8">
        <v>44963</v>
      </c>
      <c r="B92" s="58" t="s">
        <v>169</v>
      </c>
      <c r="C92" s="59" t="s">
        <v>170</v>
      </c>
      <c r="D92" s="10" t="s">
        <v>165</v>
      </c>
      <c r="E92" s="48">
        <v>72.5</v>
      </c>
    </row>
    <row r="93" spans="1:5" ht="14.25">
      <c r="A93" s="8">
        <v>44966</v>
      </c>
      <c r="B93" s="58" t="s">
        <v>171</v>
      </c>
      <c r="C93" s="59" t="s">
        <v>172</v>
      </c>
      <c r="D93" s="10" t="s">
        <v>173</v>
      </c>
      <c r="E93" s="48">
        <v>18</v>
      </c>
    </row>
    <row r="94" spans="1:5" ht="14.25">
      <c r="A94" s="60">
        <v>44967</v>
      </c>
      <c r="B94" s="58" t="s">
        <v>174</v>
      </c>
      <c r="C94" s="59" t="s">
        <v>175</v>
      </c>
      <c r="D94" s="10" t="s">
        <v>239</v>
      </c>
      <c r="E94" s="48">
        <v>199.99</v>
      </c>
    </row>
    <row r="95" spans="1:5" ht="28.5">
      <c r="A95" s="60">
        <v>44980</v>
      </c>
      <c r="B95" s="58" t="s">
        <v>164</v>
      </c>
      <c r="C95" s="59" t="s">
        <v>104</v>
      </c>
      <c r="D95" s="10" t="s">
        <v>176</v>
      </c>
      <c r="E95" s="48">
        <v>55.9</v>
      </c>
    </row>
    <row r="96" spans="1:5" ht="28.5">
      <c r="A96" s="60">
        <v>44993</v>
      </c>
      <c r="B96" s="58" t="s">
        <v>164</v>
      </c>
      <c r="C96" s="59" t="s">
        <v>104</v>
      </c>
      <c r="D96" s="10" t="s">
        <v>230</v>
      </c>
      <c r="E96" s="48">
        <v>200</v>
      </c>
    </row>
    <row r="97" spans="1:5" ht="14.25">
      <c r="A97" s="60">
        <v>45007</v>
      </c>
      <c r="B97" s="58" t="s">
        <v>177</v>
      </c>
      <c r="C97" s="59" t="s">
        <v>178</v>
      </c>
      <c r="D97" s="10" t="s">
        <v>179</v>
      </c>
      <c r="E97" s="48">
        <v>290</v>
      </c>
    </row>
    <row r="98" spans="1:5" ht="28.5">
      <c r="A98" s="60">
        <v>45009</v>
      </c>
      <c r="B98" s="58" t="s">
        <v>164</v>
      </c>
      <c r="C98" s="59" t="s">
        <v>104</v>
      </c>
      <c r="D98" s="10" t="s">
        <v>236</v>
      </c>
      <c r="E98" s="48">
        <v>680.29</v>
      </c>
    </row>
    <row r="99" spans="1:5" ht="42.75">
      <c r="A99" s="60">
        <v>45013</v>
      </c>
      <c r="B99" s="58" t="s">
        <v>164</v>
      </c>
      <c r="C99" s="59" t="s">
        <v>104</v>
      </c>
      <c r="D99" s="10" t="s">
        <v>238</v>
      </c>
      <c r="E99" s="48">
        <v>435</v>
      </c>
    </row>
    <row r="100" spans="1:5" ht="42.75">
      <c r="A100" s="60">
        <v>45013</v>
      </c>
      <c r="B100" s="58" t="s">
        <v>180</v>
      </c>
      <c r="C100" s="59" t="s">
        <v>181</v>
      </c>
      <c r="D100" s="10" t="s">
        <v>232</v>
      </c>
      <c r="E100" s="48">
        <v>350</v>
      </c>
    </row>
    <row r="101" spans="1:5" ht="14.25">
      <c r="A101" s="60">
        <v>45013</v>
      </c>
      <c r="B101" s="58" t="s">
        <v>182</v>
      </c>
      <c r="C101" s="59" t="s">
        <v>183</v>
      </c>
      <c r="D101" s="10" t="s">
        <v>237</v>
      </c>
      <c r="E101" s="48">
        <v>28.92</v>
      </c>
    </row>
    <row r="102" spans="1:5" ht="14.25">
      <c r="A102" s="60">
        <v>45016</v>
      </c>
      <c r="B102" s="58" t="s">
        <v>184</v>
      </c>
      <c r="C102" s="59" t="s">
        <v>185</v>
      </c>
      <c r="D102" s="10" t="s">
        <v>231</v>
      </c>
      <c r="E102" s="48">
        <v>85</v>
      </c>
    </row>
    <row r="103" spans="1:5" ht="28.5">
      <c r="A103" s="60">
        <v>45016</v>
      </c>
      <c r="B103" s="58" t="s">
        <v>180</v>
      </c>
      <c r="C103" s="59" t="s">
        <v>181</v>
      </c>
      <c r="D103" s="10" t="s">
        <v>234</v>
      </c>
      <c r="E103" s="48">
        <v>218.7</v>
      </c>
    </row>
    <row r="104" spans="1:5" ht="14.25">
      <c r="A104" s="60">
        <v>45020</v>
      </c>
      <c r="B104" s="58" t="s">
        <v>159</v>
      </c>
      <c r="C104" s="59" t="s">
        <v>160</v>
      </c>
      <c r="D104" s="10" t="s">
        <v>229</v>
      </c>
      <c r="E104" s="48">
        <v>150</v>
      </c>
    </row>
    <row r="105" spans="1:5" ht="14.25">
      <c r="A105" s="60">
        <v>45020</v>
      </c>
      <c r="B105" s="58" t="s">
        <v>159</v>
      </c>
      <c r="C105" s="59" t="s">
        <v>160</v>
      </c>
      <c r="D105" s="10" t="s">
        <v>235</v>
      </c>
      <c r="E105" s="48">
        <v>150</v>
      </c>
    </row>
    <row r="106" spans="1:5" ht="42.75">
      <c r="A106" s="60">
        <v>45020</v>
      </c>
      <c r="B106" s="58" t="s">
        <v>164</v>
      </c>
      <c r="C106" s="59" t="s">
        <v>104</v>
      </c>
      <c r="D106" s="10" t="s">
        <v>233</v>
      </c>
      <c r="E106" s="48">
        <v>532</v>
      </c>
    </row>
    <row r="107" spans="1:5" ht="14.25">
      <c r="A107" s="8">
        <v>45027</v>
      </c>
      <c r="B107" s="58" t="s">
        <v>228</v>
      </c>
      <c r="C107" s="59"/>
      <c r="D107" s="10"/>
      <c r="E107" s="48">
        <v>145.75</v>
      </c>
    </row>
    <row r="108" spans="1:5" ht="14.25">
      <c r="A108" s="8">
        <v>45057</v>
      </c>
      <c r="B108" s="58" t="s">
        <v>228</v>
      </c>
      <c r="C108" s="59"/>
      <c r="D108" s="10"/>
      <c r="E108" s="48">
        <v>42</v>
      </c>
    </row>
    <row r="109" spans="1:255" s="16" customFormat="1" ht="15.75" thickBot="1">
      <c r="A109" s="11" t="s">
        <v>6</v>
      </c>
      <c r="B109" s="12"/>
      <c r="C109" s="13"/>
      <c r="D109" s="14"/>
      <c r="E109" s="48">
        <f>SUM(E85:E108)</f>
        <v>7999.999999999999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ht="16.5" thickBot="1" thickTop="1">
      <c r="A110" s="104"/>
      <c r="B110" s="104"/>
      <c r="C110" s="104"/>
      <c r="D110" s="104"/>
      <c r="E110" s="104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ht="15.75" thickTop="1">
      <c r="A111" s="104" t="s">
        <v>12</v>
      </c>
      <c r="B111" s="104"/>
      <c r="C111" s="104"/>
      <c r="D111" s="104"/>
      <c r="E111" s="104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ht="15">
      <c r="A112" s="111" t="s">
        <v>119</v>
      </c>
      <c r="B112" s="111"/>
      <c r="C112" s="111"/>
      <c r="D112" s="111"/>
      <c r="E112" s="11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5" s="34" customFormat="1" ht="25.5">
      <c r="A113" s="108" t="s">
        <v>43</v>
      </c>
      <c r="B113" s="108"/>
      <c r="C113" s="74" t="s">
        <v>44</v>
      </c>
      <c r="D113" s="13" t="s">
        <v>51</v>
      </c>
      <c r="E113" s="86" t="s">
        <v>68</v>
      </c>
    </row>
    <row r="114" spans="1:255" ht="15">
      <c r="A114" s="100" t="s">
        <v>0</v>
      </c>
      <c r="B114" s="37" t="s">
        <v>1</v>
      </c>
      <c r="C114" s="38"/>
      <c r="D114" s="100" t="s">
        <v>2</v>
      </c>
      <c r="E114" s="103" t="s">
        <v>3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ht="15">
      <c r="A115" s="100"/>
      <c r="B115" s="41" t="s">
        <v>4</v>
      </c>
      <c r="C115" s="41" t="s">
        <v>5</v>
      </c>
      <c r="D115" s="100"/>
      <c r="E115" s="103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5" ht="38.25">
      <c r="A116" s="44">
        <v>44956</v>
      </c>
      <c r="B116" s="47" t="s">
        <v>132</v>
      </c>
      <c r="C116" s="50" t="s">
        <v>64</v>
      </c>
      <c r="D116" s="49" t="s">
        <v>130</v>
      </c>
      <c r="E116" s="88">
        <v>7669.6</v>
      </c>
    </row>
    <row r="117" spans="1:5" ht="14.25">
      <c r="A117" s="44">
        <v>44965</v>
      </c>
      <c r="B117" s="47" t="s">
        <v>67</v>
      </c>
      <c r="C117" s="50" t="s">
        <v>120</v>
      </c>
      <c r="D117" s="45" t="s">
        <v>131</v>
      </c>
      <c r="E117" s="88">
        <v>330.4</v>
      </c>
    </row>
    <row r="118" spans="1:255" s="16" customFormat="1" ht="15.75" thickBot="1">
      <c r="A118" s="11" t="s">
        <v>6</v>
      </c>
      <c r="B118" s="12"/>
      <c r="C118" s="13"/>
      <c r="D118" s="14"/>
      <c r="E118" s="48">
        <f>SUM(E116:E117)</f>
        <v>8000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255" ht="16.5" thickBot="1" thickTop="1">
      <c r="A119" s="104"/>
      <c r="B119" s="104"/>
      <c r="C119" s="104"/>
      <c r="D119" s="104"/>
      <c r="E119" s="104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ht="15.75" hidden="1" thickTop="1">
      <c r="A120" s="104" t="s">
        <v>13</v>
      </c>
      <c r="B120" s="104"/>
      <c r="C120" s="104"/>
      <c r="D120" s="104"/>
      <c r="E120" s="104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ht="15" hidden="1">
      <c r="A121" s="111" t="s">
        <v>9</v>
      </c>
      <c r="B121" s="111"/>
      <c r="C121" s="111"/>
      <c r="D121" s="111"/>
      <c r="E121" s="11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5" s="34" customFormat="1" ht="25.5" hidden="1">
      <c r="A122" s="108" t="s">
        <v>46</v>
      </c>
      <c r="B122" s="108"/>
      <c r="C122" s="74" t="s">
        <v>47</v>
      </c>
      <c r="D122" s="13" t="s">
        <v>48</v>
      </c>
      <c r="E122" s="86" t="s">
        <v>68</v>
      </c>
    </row>
    <row r="123" spans="1:5" ht="15" hidden="1">
      <c r="A123" s="100" t="s">
        <v>0</v>
      </c>
      <c r="B123" s="109" t="s">
        <v>1</v>
      </c>
      <c r="C123" s="110"/>
      <c r="D123" s="100" t="s">
        <v>2</v>
      </c>
      <c r="E123" s="103" t="s">
        <v>3</v>
      </c>
    </row>
    <row r="124" spans="1:5" ht="15" hidden="1">
      <c r="A124" s="100"/>
      <c r="B124" s="41" t="s">
        <v>4</v>
      </c>
      <c r="C124" s="41" t="s">
        <v>5</v>
      </c>
      <c r="D124" s="100"/>
      <c r="E124" s="103"/>
    </row>
    <row r="125" spans="1:5" ht="14.25" hidden="1">
      <c r="A125" s="30"/>
      <c r="B125" s="31"/>
      <c r="C125" s="32"/>
      <c r="D125" s="33"/>
      <c r="E125" s="89"/>
    </row>
    <row r="126" spans="1:5" ht="14.25" hidden="1">
      <c r="A126" s="8"/>
      <c r="B126" s="9"/>
      <c r="C126" s="75"/>
      <c r="D126" s="1"/>
      <c r="E126" s="48"/>
    </row>
    <row r="127" spans="1:5" ht="15.75" hidden="1" thickBot="1">
      <c r="A127" s="11" t="s">
        <v>6</v>
      </c>
      <c r="B127" s="12"/>
      <c r="C127" s="13"/>
      <c r="D127" s="14"/>
      <c r="E127" s="48">
        <f>SUM(E125:E126)</f>
        <v>0</v>
      </c>
    </row>
    <row r="128" spans="1:255" ht="16.5" hidden="1" thickBot="1" thickTop="1">
      <c r="A128" s="104"/>
      <c r="B128" s="104"/>
      <c r="C128" s="104"/>
      <c r="D128" s="104"/>
      <c r="E128" s="104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ht="15.75" thickTop="1">
      <c r="A129" s="104" t="s">
        <v>13</v>
      </c>
      <c r="B129" s="104"/>
      <c r="C129" s="104"/>
      <c r="D129" s="104"/>
      <c r="E129" s="104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ht="15">
      <c r="A130" s="111" t="s">
        <v>142</v>
      </c>
      <c r="B130" s="111"/>
      <c r="C130" s="111"/>
      <c r="D130" s="111"/>
      <c r="E130" s="111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5" s="34" customFormat="1" ht="25.5">
      <c r="A131" s="108" t="s">
        <v>49</v>
      </c>
      <c r="B131" s="108"/>
      <c r="C131" s="74" t="s">
        <v>50</v>
      </c>
      <c r="D131" s="13" t="s">
        <v>51</v>
      </c>
      <c r="E131" s="86" t="s">
        <v>68</v>
      </c>
    </row>
    <row r="132" spans="1:5" ht="15">
      <c r="A132" s="100" t="s">
        <v>0</v>
      </c>
      <c r="B132" s="109" t="s">
        <v>1</v>
      </c>
      <c r="C132" s="110"/>
      <c r="D132" s="100" t="s">
        <v>2</v>
      </c>
      <c r="E132" s="103" t="s">
        <v>3</v>
      </c>
    </row>
    <row r="133" spans="1:5" ht="15">
      <c r="A133" s="100"/>
      <c r="B133" s="41" t="s">
        <v>4</v>
      </c>
      <c r="C133" s="41" t="s">
        <v>5</v>
      </c>
      <c r="D133" s="100"/>
      <c r="E133" s="103"/>
    </row>
    <row r="134" spans="1:6" ht="14.25">
      <c r="A134" s="44">
        <v>44959</v>
      </c>
      <c r="B134" s="47" t="s">
        <v>139</v>
      </c>
      <c r="C134" s="50" t="s">
        <v>138</v>
      </c>
      <c r="D134" s="45" t="s">
        <v>133</v>
      </c>
      <c r="E134" s="88">
        <v>1239.35</v>
      </c>
      <c r="F134" s="43"/>
    </row>
    <row r="135" spans="1:6" ht="14.25">
      <c r="A135" s="44">
        <v>44967</v>
      </c>
      <c r="B135" s="47" t="s">
        <v>141</v>
      </c>
      <c r="C135" s="50" t="s">
        <v>137</v>
      </c>
      <c r="D135" s="45" t="s">
        <v>134</v>
      </c>
      <c r="E135" s="88">
        <v>900</v>
      </c>
      <c r="F135" s="43"/>
    </row>
    <row r="136" spans="1:6" ht="14.25">
      <c r="A136" s="44">
        <v>45009</v>
      </c>
      <c r="B136" s="47" t="s">
        <v>140</v>
      </c>
      <c r="C136" s="50" t="s">
        <v>136</v>
      </c>
      <c r="D136" s="45" t="s">
        <v>135</v>
      </c>
      <c r="E136" s="88">
        <v>65.23</v>
      </c>
      <c r="F136" s="43"/>
    </row>
    <row r="137" spans="1:6" ht="15.75" thickBot="1">
      <c r="A137" s="11" t="s">
        <v>6</v>
      </c>
      <c r="B137" s="12"/>
      <c r="C137" s="13"/>
      <c r="D137" s="14"/>
      <c r="E137" s="48">
        <f>SUM(E134:E136)</f>
        <v>2204.58</v>
      </c>
      <c r="F137" s="15">
        <f>8800-E137</f>
        <v>6595.42</v>
      </c>
    </row>
    <row r="138" spans="1:255" ht="16.5" thickBot="1" thickTop="1">
      <c r="A138" s="104"/>
      <c r="B138" s="104"/>
      <c r="C138" s="104"/>
      <c r="D138" s="104"/>
      <c r="E138" s="104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ht="15.75" thickTop="1">
      <c r="A139" s="104" t="s">
        <v>12</v>
      </c>
      <c r="B139" s="104"/>
      <c r="C139" s="104"/>
      <c r="D139" s="104"/>
      <c r="E139" s="104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ht="15">
      <c r="A140" s="111" t="s">
        <v>143</v>
      </c>
      <c r="B140" s="111"/>
      <c r="C140" s="111"/>
      <c r="D140" s="111"/>
      <c r="E140" s="111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6" s="34" customFormat="1" ht="25.5">
      <c r="A141" s="108" t="s">
        <v>49</v>
      </c>
      <c r="B141" s="108"/>
      <c r="C141" s="74" t="s">
        <v>50</v>
      </c>
      <c r="D141" s="13" t="s">
        <v>51</v>
      </c>
      <c r="E141" s="86" t="s">
        <v>68</v>
      </c>
      <c r="F141" s="52">
        <v>8000</v>
      </c>
    </row>
    <row r="142" spans="1:5" ht="15">
      <c r="A142" s="100" t="s">
        <v>0</v>
      </c>
      <c r="B142" s="109" t="s">
        <v>1</v>
      </c>
      <c r="C142" s="110"/>
      <c r="D142" s="100" t="s">
        <v>2</v>
      </c>
      <c r="E142" s="103" t="s">
        <v>3</v>
      </c>
    </row>
    <row r="143" spans="1:5" ht="15">
      <c r="A143" s="100"/>
      <c r="B143" s="41" t="s">
        <v>4</v>
      </c>
      <c r="C143" s="41" t="s">
        <v>5</v>
      </c>
      <c r="D143" s="100"/>
      <c r="E143" s="103"/>
    </row>
    <row r="144" spans="1:6" ht="14.25">
      <c r="A144" s="44">
        <v>44959</v>
      </c>
      <c r="B144" s="47" t="s">
        <v>146</v>
      </c>
      <c r="C144" s="50" t="s">
        <v>148</v>
      </c>
      <c r="D144" s="45" t="s">
        <v>155</v>
      </c>
      <c r="E144" s="88">
        <v>175.56</v>
      </c>
      <c r="F144" s="43"/>
    </row>
    <row r="145" spans="1:6" ht="14.25">
      <c r="A145" s="44">
        <v>44967</v>
      </c>
      <c r="B145" s="47" t="s">
        <v>141</v>
      </c>
      <c r="C145" s="50" t="s">
        <v>149</v>
      </c>
      <c r="D145" s="45" t="s">
        <v>145</v>
      </c>
      <c r="E145" s="88">
        <v>1161</v>
      </c>
      <c r="F145" s="43"/>
    </row>
    <row r="146" spans="1:6" ht="14.25">
      <c r="A146" s="44">
        <v>44973</v>
      </c>
      <c r="B146" s="47" t="s">
        <v>147</v>
      </c>
      <c r="C146" s="50" t="s">
        <v>150</v>
      </c>
      <c r="D146" s="45" t="s">
        <v>154</v>
      </c>
      <c r="E146" s="88">
        <v>471</v>
      </c>
      <c r="F146" s="43"/>
    </row>
    <row r="147" spans="1:6" ht="14.25">
      <c r="A147" s="44">
        <v>44986</v>
      </c>
      <c r="B147" s="47" t="s">
        <v>151</v>
      </c>
      <c r="C147" s="50" t="s">
        <v>152</v>
      </c>
      <c r="D147" s="45" t="s">
        <v>153</v>
      </c>
      <c r="E147" s="88">
        <v>1178.8</v>
      </c>
      <c r="F147" s="43"/>
    </row>
    <row r="148" spans="1:6" ht="15.75" thickBot="1">
      <c r="A148" s="11" t="s">
        <v>6</v>
      </c>
      <c r="B148"/>
      <c r="C148" s="13"/>
      <c r="D148"/>
      <c r="E148" s="48">
        <f>SUM(E144:E147)</f>
        <v>2986.3599999999997</v>
      </c>
      <c r="F148" s="15">
        <f>8800-E148</f>
        <v>5813.64</v>
      </c>
    </row>
    <row r="149" spans="1:255" ht="16.5" thickBot="1" thickTop="1">
      <c r="A149" s="104"/>
      <c r="B149" s="104"/>
      <c r="C149" s="104"/>
      <c r="D149" s="104"/>
      <c r="E149" s="104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ht="15.75" thickTop="1">
      <c r="A150" s="104" t="s">
        <v>13</v>
      </c>
      <c r="B150" s="104"/>
      <c r="C150" s="104"/>
      <c r="D150" s="104"/>
      <c r="E150" s="104"/>
      <c r="F150" s="51">
        <f>F137+F148</f>
        <v>12409.060000000001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ht="15">
      <c r="A151" s="111" t="s">
        <v>142</v>
      </c>
      <c r="B151" s="111"/>
      <c r="C151" s="111"/>
      <c r="D151" s="111"/>
      <c r="E151" s="11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5" s="34" customFormat="1" ht="25.5">
      <c r="A152" s="108" t="s">
        <v>49</v>
      </c>
      <c r="B152" s="108"/>
      <c r="C152" s="74" t="s">
        <v>50</v>
      </c>
      <c r="D152" s="13" t="s">
        <v>51</v>
      </c>
      <c r="E152" s="86" t="s">
        <v>68</v>
      </c>
    </row>
    <row r="153" spans="1:5" ht="15">
      <c r="A153" s="100" t="s">
        <v>0</v>
      </c>
      <c r="B153" s="109" t="s">
        <v>1</v>
      </c>
      <c r="C153" s="110"/>
      <c r="D153" s="100" t="s">
        <v>2</v>
      </c>
      <c r="E153" s="103" t="s">
        <v>3</v>
      </c>
    </row>
    <row r="154" spans="1:5" ht="15">
      <c r="A154" s="100"/>
      <c r="B154" s="41" t="s">
        <v>4</v>
      </c>
      <c r="C154" s="41" t="s">
        <v>5</v>
      </c>
      <c r="D154" s="100"/>
      <c r="E154" s="103"/>
    </row>
    <row r="155" spans="1:6" ht="14.25">
      <c r="A155" s="44">
        <v>44959</v>
      </c>
      <c r="B155" s="47" t="s">
        <v>139</v>
      </c>
      <c r="C155" s="50" t="s">
        <v>138</v>
      </c>
      <c r="D155" s="45" t="s">
        <v>133</v>
      </c>
      <c r="E155" s="88">
        <v>1239.35</v>
      </c>
      <c r="F155" s="43">
        <v>1239.35</v>
      </c>
    </row>
    <row r="156" spans="1:6" ht="14.25">
      <c r="A156" s="44">
        <v>44967</v>
      </c>
      <c r="B156" s="47" t="s">
        <v>141</v>
      </c>
      <c r="C156" s="50" t="s">
        <v>137</v>
      </c>
      <c r="D156" s="45" t="s">
        <v>134</v>
      </c>
      <c r="E156" s="88">
        <v>900</v>
      </c>
      <c r="F156" s="43">
        <v>900</v>
      </c>
    </row>
    <row r="157" spans="1:6" ht="14.25">
      <c r="A157" s="44">
        <v>45009</v>
      </c>
      <c r="B157" s="47" t="s">
        <v>140</v>
      </c>
      <c r="C157" s="50" t="s">
        <v>136</v>
      </c>
      <c r="D157" s="45" t="s">
        <v>135</v>
      </c>
      <c r="E157" s="88">
        <v>65.23</v>
      </c>
      <c r="F157" s="43">
        <v>65.23</v>
      </c>
    </row>
    <row r="158" spans="1:6" ht="14.25">
      <c r="A158" s="44">
        <v>44986</v>
      </c>
      <c r="B158" s="47" t="s">
        <v>151</v>
      </c>
      <c r="C158" s="50" t="s">
        <v>152</v>
      </c>
      <c r="D158" s="45" t="s">
        <v>153</v>
      </c>
      <c r="E158" s="88">
        <v>1178.8</v>
      </c>
      <c r="F158" s="43"/>
    </row>
    <row r="159" spans="1:6" ht="15.75" thickBot="1">
      <c r="A159" s="11" t="s">
        <v>6</v>
      </c>
      <c r="B159" s="12"/>
      <c r="C159" s="13"/>
      <c r="D159" s="14"/>
      <c r="E159" s="48">
        <f>SUM(E155:E158)</f>
        <v>3383.38</v>
      </c>
      <c r="F159" s="15">
        <f>8800-E159</f>
        <v>5416.62</v>
      </c>
    </row>
    <row r="160" spans="1:255" ht="16.5" thickBot="1" thickTop="1">
      <c r="A160" s="104"/>
      <c r="B160" s="104"/>
      <c r="C160" s="104"/>
      <c r="D160" s="104"/>
      <c r="E160" s="104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ht="15.75" thickTop="1">
      <c r="A161" s="104" t="s">
        <v>12</v>
      </c>
      <c r="B161" s="104"/>
      <c r="C161" s="104"/>
      <c r="D161" s="104"/>
      <c r="E161" s="104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</row>
    <row r="162" spans="1:255" ht="15">
      <c r="A162" s="111" t="s">
        <v>143</v>
      </c>
      <c r="B162" s="111"/>
      <c r="C162" s="111"/>
      <c r="D162" s="111"/>
      <c r="E162" s="11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</row>
    <row r="163" spans="1:6" s="34" customFormat="1" ht="25.5">
      <c r="A163" s="108" t="s">
        <v>49</v>
      </c>
      <c r="B163" s="108"/>
      <c r="C163" s="74" t="s">
        <v>50</v>
      </c>
      <c r="D163" s="13" t="s">
        <v>51</v>
      </c>
      <c r="E163" s="86" t="s">
        <v>68</v>
      </c>
      <c r="F163" s="52"/>
    </row>
    <row r="164" spans="1:5" ht="15">
      <c r="A164" s="100" t="s">
        <v>0</v>
      </c>
      <c r="B164" s="109" t="s">
        <v>1</v>
      </c>
      <c r="C164" s="110"/>
      <c r="D164" s="100" t="s">
        <v>2</v>
      </c>
      <c r="E164" s="103" t="s">
        <v>3</v>
      </c>
    </row>
    <row r="165" spans="1:5" ht="15">
      <c r="A165" s="100"/>
      <c r="B165" s="41" t="s">
        <v>4</v>
      </c>
      <c r="C165" s="41" t="s">
        <v>5</v>
      </c>
      <c r="D165" s="100"/>
      <c r="E165" s="103"/>
    </row>
    <row r="166" spans="1:6" ht="14.25">
      <c r="A166" s="44">
        <v>44959</v>
      </c>
      <c r="B166" s="47" t="s">
        <v>146</v>
      </c>
      <c r="C166" s="50" t="s">
        <v>148</v>
      </c>
      <c r="D166" s="45" t="s">
        <v>155</v>
      </c>
      <c r="E166" s="88">
        <v>175.56</v>
      </c>
      <c r="F166" s="43"/>
    </row>
    <row r="167" spans="1:6" ht="14.25">
      <c r="A167" s="44">
        <v>44967</v>
      </c>
      <c r="B167" s="47" t="s">
        <v>141</v>
      </c>
      <c r="C167" s="50" t="s">
        <v>149</v>
      </c>
      <c r="D167" s="45" t="s">
        <v>145</v>
      </c>
      <c r="E167" s="88">
        <v>1161</v>
      </c>
      <c r="F167" s="43"/>
    </row>
    <row r="168" spans="1:6" ht="14.25">
      <c r="A168" s="44">
        <v>44973</v>
      </c>
      <c r="B168" s="47" t="s">
        <v>147</v>
      </c>
      <c r="C168" s="50" t="s">
        <v>150</v>
      </c>
      <c r="D168" s="45" t="s">
        <v>154</v>
      </c>
      <c r="E168" s="88">
        <v>471</v>
      </c>
      <c r="F168" s="43"/>
    </row>
    <row r="169" spans="1:6" ht="15.75" thickBot="1">
      <c r="A169" s="11" t="s">
        <v>6</v>
      </c>
      <c r="B169"/>
      <c r="C169" s="13"/>
      <c r="D169"/>
      <c r="E169" s="48">
        <f>SUM(E166:E168)</f>
        <v>1807.56</v>
      </c>
      <c r="F169" s="53">
        <f>8800-E169</f>
        <v>6992.4400000000005</v>
      </c>
    </row>
    <row r="170" spans="1:255" ht="16.5" thickBot="1" thickTop="1">
      <c r="A170" s="104"/>
      <c r="B170" s="104"/>
      <c r="C170" s="104"/>
      <c r="D170" s="104"/>
      <c r="E170" s="104"/>
      <c r="F170" s="53">
        <f>F159+F169</f>
        <v>12409.060000000001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ht="15.75" thickTop="1">
      <c r="A171" s="104" t="s">
        <v>12</v>
      </c>
      <c r="B171" s="104"/>
      <c r="C171" s="104"/>
      <c r="D171" s="104"/>
      <c r="E171" s="104"/>
      <c r="F171" s="51">
        <f>E169+E159</f>
        <v>5190.9400000000005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6" ht="15">
      <c r="A172" s="111" t="s">
        <v>71</v>
      </c>
      <c r="B172" s="111"/>
      <c r="C172" s="111"/>
      <c r="D172" s="111"/>
      <c r="E172" s="111"/>
      <c r="F172" s="54">
        <f>F170+F171</f>
        <v>17600</v>
      </c>
    </row>
    <row r="173" spans="1:5" s="34" customFormat="1" ht="25.5">
      <c r="A173" s="108" t="s">
        <v>52</v>
      </c>
      <c r="B173" s="108"/>
      <c r="C173" s="74" t="s">
        <v>53</v>
      </c>
      <c r="D173" s="13" t="s">
        <v>51</v>
      </c>
      <c r="E173" s="86" t="s">
        <v>68</v>
      </c>
    </row>
    <row r="174" spans="1:5" ht="15">
      <c r="A174" s="100" t="s">
        <v>0</v>
      </c>
      <c r="B174" s="109" t="s">
        <v>1</v>
      </c>
      <c r="C174" s="110"/>
      <c r="D174" s="100" t="s">
        <v>2</v>
      </c>
      <c r="E174" s="103" t="s">
        <v>3</v>
      </c>
    </row>
    <row r="175" spans="1:5" ht="15">
      <c r="A175" s="100"/>
      <c r="B175" s="41" t="s">
        <v>4</v>
      </c>
      <c r="C175" s="41" t="s">
        <v>5</v>
      </c>
      <c r="D175" s="100"/>
      <c r="E175" s="103"/>
    </row>
    <row r="176" spans="1:5" ht="14.25">
      <c r="A176" s="44">
        <v>44958</v>
      </c>
      <c r="B176" s="47" t="s">
        <v>72</v>
      </c>
      <c r="C176" s="50" t="s">
        <v>76</v>
      </c>
      <c r="D176" s="45" t="s">
        <v>73</v>
      </c>
      <c r="E176" s="88">
        <v>930</v>
      </c>
    </row>
    <row r="177" spans="1:5" ht="14.25">
      <c r="A177" s="44">
        <v>44960</v>
      </c>
      <c r="B177" s="47" t="s">
        <v>74</v>
      </c>
      <c r="C177" s="50" t="s">
        <v>75</v>
      </c>
      <c r="D177" s="45" t="s">
        <v>77</v>
      </c>
      <c r="E177" s="88">
        <v>70</v>
      </c>
    </row>
    <row r="178" spans="1:255" ht="15.75" thickBot="1">
      <c r="A178" s="11" t="s">
        <v>6</v>
      </c>
      <c r="B178" s="12"/>
      <c r="C178" s="13"/>
      <c r="D178" s="14"/>
      <c r="E178" s="48">
        <f>SUM(E176:E177)</f>
        <v>1000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ht="16.5" thickBot="1" thickTop="1">
      <c r="A179" s="104"/>
      <c r="B179" s="104"/>
      <c r="C179" s="104"/>
      <c r="D179" s="104"/>
      <c r="E179" s="104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5" ht="15.75" thickTop="1">
      <c r="A180" s="104" t="s">
        <v>13</v>
      </c>
      <c r="B180" s="104"/>
      <c r="C180" s="104"/>
      <c r="D180" s="104"/>
      <c r="E180" s="104"/>
    </row>
    <row r="181" spans="1:5" s="34" customFormat="1" ht="15">
      <c r="A181" s="111" t="s">
        <v>70</v>
      </c>
      <c r="B181" s="111"/>
      <c r="C181" s="111"/>
      <c r="D181" s="111"/>
      <c r="E181" s="111"/>
    </row>
    <row r="182" spans="1:5" ht="25.5">
      <c r="A182" s="108" t="s">
        <v>52</v>
      </c>
      <c r="B182" s="108"/>
      <c r="C182" s="74" t="s">
        <v>53</v>
      </c>
      <c r="D182" s="13" t="s">
        <v>51</v>
      </c>
      <c r="E182" s="86" t="s">
        <v>68</v>
      </c>
    </row>
    <row r="183" spans="1:5" ht="15">
      <c r="A183" s="100" t="s">
        <v>0</v>
      </c>
      <c r="B183" s="109" t="s">
        <v>1</v>
      </c>
      <c r="C183" s="110"/>
      <c r="D183" s="100" t="s">
        <v>2</v>
      </c>
      <c r="E183" s="103" t="s">
        <v>3</v>
      </c>
    </row>
    <row r="184" spans="1:5" ht="15">
      <c r="A184" s="100"/>
      <c r="B184" s="41" t="s">
        <v>4</v>
      </c>
      <c r="C184" s="41" t="s">
        <v>5</v>
      </c>
      <c r="D184" s="100"/>
      <c r="E184" s="103"/>
    </row>
    <row r="185" spans="1:5" ht="14.25">
      <c r="A185" s="39">
        <v>44957</v>
      </c>
      <c r="B185" s="47" t="s">
        <v>14</v>
      </c>
      <c r="C185" s="50" t="s">
        <v>122</v>
      </c>
      <c r="D185" s="40" t="s">
        <v>15</v>
      </c>
      <c r="E185" s="88">
        <v>1050</v>
      </c>
    </row>
    <row r="186" spans="1:5" ht="14.25">
      <c r="A186" s="39">
        <v>44960</v>
      </c>
      <c r="B186" s="47" t="s">
        <v>16</v>
      </c>
      <c r="C186" s="50" t="s">
        <v>123</v>
      </c>
      <c r="D186" s="40" t="s">
        <v>17</v>
      </c>
      <c r="E186" s="88">
        <v>200</v>
      </c>
    </row>
    <row r="187" spans="1:5" ht="14.25">
      <c r="A187" s="39">
        <v>44964</v>
      </c>
      <c r="B187" s="47" t="s">
        <v>18</v>
      </c>
      <c r="C187" s="50" t="s">
        <v>19</v>
      </c>
      <c r="D187" s="40" t="s">
        <v>20</v>
      </c>
      <c r="E187" s="88">
        <v>300</v>
      </c>
    </row>
    <row r="188" spans="1:5" ht="14.25">
      <c r="A188" s="39">
        <v>0</v>
      </c>
      <c r="B188" s="47" t="s">
        <v>21</v>
      </c>
      <c r="C188" s="50" t="s">
        <v>124</v>
      </c>
      <c r="D188" s="40" t="s">
        <v>22</v>
      </c>
      <c r="E188" s="88">
        <v>40</v>
      </c>
    </row>
    <row r="189" spans="1:5" ht="14.25">
      <c r="A189" s="39">
        <v>44966</v>
      </c>
      <c r="B189" s="47" t="s">
        <v>23</v>
      </c>
      <c r="C189" s="50" t="s">
        <v>125</v>
      </c>
      <c r="D189" s="40" t="s">
        <v>24</v>
      </c>
      <c r="E189" s="88">
        <v>600</v>
      </c>
    </row>
    <row r="190" spans="1:5" ht="14.25">
      <c r="A190" s="39">
        <v>44970</v>
      </c>
      <c r="B190" s="47" t="s">
        <v>18</v>
      </c>
      <c r="C190" s="50" t="s">
        <v>19</v>
      </c>
      <c r="D190" s="40" t="s">
        <v>24</v>
      </c>
      <c r="E190" s="88">
        <v>150</v>
      </c>
    </row>
    <row r="191" spans="1:5" ht="14.25">
      <c r="A191" s="39">
        <v>44971</v>
      </c>
      <c r="B191" s="47" t="s">
        <v>14</v>
      </c>
      <c r="C191" s="50" t="s">
        <v>122</v>
      </c>
      <c r="D191" s="40" t="s">
        <v>25</v>
      </c>
      <c r="E191" s="88">
        <v>435</v>
      </c>
    </row>
    <row r="192" spans="1:5" ht="14.25">
      <c r="A192" s="39">
        <v>44971</v>
      </c>
      <c r="B192" s="47" t="s">
        <v>26</v>
      </c>
      <c r="C192" s="50" t="s">
        <v>126</v>
      </c>
      <c r="D192" s="40" t="s">
        <v>27</v>
      </c>
      <c r="E192" s="88">
        <v>1700</v>
      </c>
    </row>
    <row r="193" spans="1:5" ht="14.25">
      <c r="A193" s="39">
        <v>44973</v>
      </c>
      <c r="B193" s="47" t="s">
        <v>16</v>
      </c>
      <c r="C193" s="50" t="s">
        <v>123</v>
      </c>
      <c r="D193" s="40" t="s">
        <v>28</v>
      </c>
      <c r="E193" s="88">
        <v>220</v>
      </c>
    </row>
    <row r="194" spans="1:5" ht="14.25">
      <c r="A194" s="39">
        <v>44981</v>
      </c>
      <c r="B194" s="47" t="s">
        <v>29</v>
      </c>
      <c r="C194" s="50" t="s">
        <v>127</v>
      </c>
      <c r="D194" s="40" t="s">
        <v>30</v>
      </c>
      <c r="E194" s="88">
        <v>456.29</v>
      </c>
    </row>
    <row r="195" spans="1:5" ht="14.25">
      <c r="A195" s="44">
        <v>45015</v>
      </c>
      <c r="B195" s="47" t="s">
        <v>256</v>
      </c>
      <c r="C195" s="50"/>
      <c r="D195" s="45" t="s">
        <v>257</v>
      </c>
      <c r="E195" s="88">
        <v>9.36</v>
      </c>
    </row>
    <row r="196" spans="1:5" ht="14.25">
      <c r="A196" s="39">
        <v>44981</v>
      </c>
      <c r="B196" s="47" t="s">
        <v>31</v>
      </c>
      <c r="C196" s="50" t="s">
        <v>128</v>
      </c>
      <c r="D196" s="40" t="s">
        <v>32</v>
      </c>
      <c r="E196" s="88">
        <v>150</v>
      </c>
    </row>
    <row r="197" spans="1:5" ht="14.25">
      <c r="A197" s="39">
        <v>44986</v>
      </c>
      <c r="B197" s="47" t="s">
        <v>33</v>
      </c>
      <c r="C197" s="50" t="s">
        <v>129</v>
      </c>
      <c r="D197" s="40" t="s">
        <v>34</v>
      </c>
      <c r="E197" s="88">
        <v>550</v>
      </c>
    </row>
    <row r="198" spans="1:5" ht="14.25">
      <c r="A198" s="39">
        <v>44986</v>
      </c>
      <c r="B198" s="47" t="s">
        <v>35</v>
      </c>
      <c r="C198" s="50" t="s">
        <v>36</v>
      </c>
      <c r="D198" s="40" t="s">
        <v>37</v>
      </c>
      <c r="E198" s="88">
        <v>100</v>
      </c>
    </row>
    <row r="199" spans="1:5" ht="14.25">
      <c r="A199" s="39">
        <v>44987</v>
      </c>
      <c r="B199" s="47" t="s">
        <v>33</v>
      </c>
      <c r="C199" s="50" t="s">
        <v>129</v>
      </c>
      <c r="D199" s="40" t="s">
        <v>38</v>
      </c>
      <c r="E199" s="88">
        <v>100</v>
      </c>
    </row>
    <row r="200" spans="1:5" ht="14.25">
      <c r="A200" s="39">
        <v>44999</v>
      </c>
      <c r="B200" s="47" t="s">
        <v>39</v>
      </c>
      <c r="C200" s="50" t="s">
        <v>122</v>
      </c>
      <c r="D200" s="40" t="s">
        <v>40</v>
      </c>
      <c r="E200" s="88">
        <v>900</v>
      </c>
    </row>
    <row r="201" spans="1:5" ht="14.25">
      <c r="A201" s="39">
        <v>45001</v>
      </c>
      <c r="B201" s="47" t="s">
        <v>121</v>
      </c>
      <c r="C201" s="59"/>
      <c r="D201" s="10"/>
      <c r="E201" s="48">
        <v>39.35</v>
      </c>
    </row>
    <row r="202" spans="1:255" ht="15.75" thickBot="1">
      <c r="A202" s="11" t="s">
        <v>6</v>
      </c>
      <c r="B202" s="12"/>
      <c r="C202" s="13"/>
      <c r="D202" s="14"/>
      <c r="E202" s="48">
        <f>SUM(E185:E201)</f>
        <v>7000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255" ht="16.5" thickBot="1" thickTop="1">
      <c r="A203" s="104"/>
      <c r="B203" s="104"/>
      <c r="C203" s="104"/>
      <c r="D203" s="104"/>
      <c r="E203" s="104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</row>
    <row r="204" spans="1:5" ht="15.75" thickTop="1">
      <c r="A204" s="104" t="s">
        <v>12</v>
      </c>
      <c r="B204" s="104"/>
      <c r="C204" s="104"/>
      <c r="D204" s="104"/>
      <c r="E204" s="104"/>
    </row>
    <row r="205" spans="1:5" s="34" customFormat="1" ht="15">
      <c r="A205" s="111" t="s">
        <v>319</v>
      </c>
      <c r="B205" s="111"/>
      <c r="C205" s="111"/>
      <c r="D205" s="111"/>
      <c r="E205" s="111"/>
    </row>
    <row r="206" spans="1:5" ht="38.25">
      <c r="A206" s="108" t="s">
        <v>54</v>
      </c>
      <c r="B206" s="108"/>
      <c r="C206" s="74" t="s">
        <v>55</v>
      </c>
      <c r="D206" s="13" t="s">
        <v>93</v>
      </c>
      <c r="E206" s="86" t="s">
        <v>227</v>
      </c>
    </row>
    <row r="207" spans="1:5" ht="15">
      <c r="A207" s="100" t="s">
        <v>0</v>
      </c>
      <c r="B207" s="109" t="s">
        <v>1</v>
      </c>
      <c r="C207" s="110"/>
      <c r="D207" s="100" t="s">
        <v>2</v>
      </c>
      <c r="E207" s="103" t="s">
        <v>3</v>
      </c>
    </row>
    <row r="208" spans="1:255" ht="15">
      <c r="A208" s="100"/>
      <c r="B208" s="41" t="s">
        <v>4</v>
      </c>
      <c r="C208" s="41" t="s">
        <v>5</v>
      </c>
      <c r="D208" s="100"/>
      <c r="E208" s="10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</row>
    <row r="209" spans="1:255" ht="28.5">
      <c r="A209" s="8" t="s">
        <v>280</v>
      </c>
      <c r="B209" s="67" t="s">
        <v>281</v>
      </c>
      <c r="C209" s="76" t="s">
        <v>282</v>
      </c>
      <c r="D209" s="65" t="s">
        <v>283</v>
      </c>
      <c r="E209" s="48">
        <v>2328.11</v>
      </c>
      <c r="F209" s="6" t="s">
        <v>308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</row>
    <row r="210" spans="1:255" ht="28.5">
      <c r="A210" s="8" t="s">
        <v>284</v>
      </c>
      <c r="B210" s="67" t="s">
        <v>285</v>
      </c>
      <c r="C210" s="8" t="s">
        <v>286</v>
      </c>
      <c r="D210" s="65" t="s">
        <v>287</v>
      </c>
      <c r="E210" s="48">
        <v>641</v>
      </c>
      <c r="F210" s="6" t="s">
        <v>308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</row>
    <row r="211" spans="1:255" ht="28.5">
      <c r="A211" s="8" t="s">
        <v>259</v>
      </c>
      <c r="B211" s="67" t="s">
        <v>306</v>
      </c>
      <c r="C211" s="8" t="s">
        <v>288</v>
      </c>
      <c r="D211" s="65" t="s">
        <v>289</v>
      </c>
      <c r="E211" s="48">
        <v>284.21</v>
      </c>
      <c r="F211" s="6" t="s">
        <v>317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</row>
    <row r="212" spans="1:255" ht="28.5">
      <c r="A212" s="8" t="s">
        <v>290</v>
      </c>
      <c r="B212" s="67" t="s">
        <v>291</v>
      </c>
      <c r="C212" s="8" t="s">
        <v>292</v>
      </c>
      <c r="D212" s="65" t="s">
        <v>293</v>
      </c>
      <c r="E212" s="48">
        <v>215</v>
      </c>
      <c r="F212" s="6" t="s">
        <v>318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</row>
    <row r="213" spans="1:255" ht="28.5">
      <c r="A213" s="8" t="s">
        <v>294</v>
      </c>
      <c r="B213" s="67" t="s">
        <v>295</v>
      </c>
      <c r="C213" s="8" t="s">
        <v>296</v>
      </c>
      <c r="D213" s="65" t="s">
        <v>297</v>
      </c>
      <c r="E213" s="48">
        <v>689.7</v>
      </c>
      <c r="F213" s="6" t="s">
        <v>308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</row>
    <row r="214" spans="1:255" ht="28.5">
      <c r="A214" s="8" t="s">
        <v>298</v>
      </c>
      <c r="B214" s="67" t="s">
        <v>299</v>
      </c>
      <c r="C214" s="8" t="s">
        <v>300</v>
      </c>
      <c r="D214" s="65" t="s">
        <v>301</v>
      </c>
      <c r="E214" s="48">
        <v>55</v>
      </c>
      <c r="F214" s="6" t="s">
        <v>308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</row>
    <row r="215" spans="1:255" ht="28.5">
      <c r="A215" s="8" t="s">
        <v>302</v>
      </c>
      <c r="B215" s="67" t="s">
        <v>303</v>
      </c>
      <c r="C215" s="8" t="s">
        <v>304</v>
      </c>
      <c r="D215" s="65" t="s">
        <v>305</v>
      </c>
      <c r="E215" s="48">
        <v>295.4</v>
      </c>
      <c r="F215" s="68" t="s">
        <v>308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</row>
    <row r="216" spans="1:255" ht="14.25">
      <c r="A216" s="8">
        <v>45075</v>
      </c>
      <c r="B216" s="67" t="s">
        <v>307</v>
      </c>
      <c r="C216" s="8"/>
      <c r="D216" s="65"/>
      <c r="E216" s="48">
        <v>3491.58</v>
      </c>
      <c r="F216" s="6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</row>
    <row r="217" spans="1:255" ht="15.75" thickBot="1">
      <c r="A217" s="11" t="s">
        <v>6</v>
      </c>
      <c r="B217" s="12"/>
      <c r="C217" s="13"/>
      <c r="D217" s="14"/>
      <c r="E217" s="48">
        <f>SUM(E209:E216)</f>
        <v>8000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</row>
    <row r="218" spans="1:255" ht="16.5" thickBot="1" thickTop="1">
      <c r="A218" s="61"/>
      <c r="B218" s="61"/>
      <c r="C218" s="77"/>
      <c r="D218" s="61"/>
      <c r="E218" s="90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</row>
    <row r="219" spans="1:5" ht="16.5" thickBot="1" thickTop="1">
      <c r="A219" s="104" t="s">
        <v>13</v>
      </c>
      <c r="B219" s="104"/>
      <c r="C219" s="104"/>
      <c r="D219" s="104"/>
      <c r="E219" s="104"/>
    </row>
    <row r="220" spans="1:255" s="70" customFormat="1" ht="15.75" thickTop="1">
      <c r="A220" s="105" t="s">
        <v>279</v>
      </c>
      <c r="B220" s="105"/>
      <c r="C220" s="105"/>
      <c r="D220" s="105"/>
      <c r="E220" s="105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</row>
    <row r="221" spans="1:255" ht="25.5">
      <c r="A221" s="108" t="s">
        <v>54</v>
      </c>
      <c r="B221" s="108"/>
      <c r="C221" s="74" t="s">
        <v>55</v>
      </c>
      <c r="D221" s="13" t="s">
        <v>93</v>
      </c>
      <c r="E221" s="86" t="s">
        <v>45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</row>
    <row r="222" spans="1:255" ht="15">
      <c r="A222" s="100" t="s">
        <v>0</v>
      </c>
      <c r="B222" s="37" t="s">
        <v>1</v>
      </c>
      <c r="C222" s="38"/>
      <c r="D222" s="100" t="s">
        <v>2</v>
      </c>
      <c r="E222" s="103" t="s">
        <v>3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</row>
    <row r="223" spans="1:255" ht="15">
      <c r="A223" s="100"/>
      <c r="B223" s="41" t="s">
        <v>4</v>
      </c>
      <c r="C223" s="41" t="s">
        <v>5</v>
      </c>
      <c r="D223" s="100"/>
      <c r="E223" s="10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</row>
    <row r="224" spans="1:255" ht="14.25" customHeight="1">
      <c r="A224" s="8" t="s">
        <v>259</v>
      </c>
      <c r="B224" s="46" t="s">
        <v>260</v>
      </c>
      <c r="C224" s="76" t="s">
        <v>277</v>
      </c>
      <c r="D224" s="46" t="s">
        <v>262</v>
      </c>
      <c r="E224" s="48">
        <v>3257.78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</row>
    <row r="225" spans="1:255" ht="14.25" customHeight="1">
      <c r="A225" s="8" t="s">
        <v>259</v>
      </c>
      <c r="B225" s="21" t="s">
        <v>67</v>
      </c>
      <c r="C225" s="76" t="s">
        <v>261</v>
      </c>
      <c r="D225" s="46" t="s">
        <v>274</v>
      </c>
      <c r="E225" s="48">
        <v>75.27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</row>
    <row r="226" spans="1:255" ht="14.25" customHeight="1">
      <c r="A226" s="8" t="s">
        <v>259</v>
      </c>
      <c r="B226" s="46" t="s">
        <v>263</v>
      </c>
      <c r="C226" s="76" t="s">
        <v>278</v>
      </c>
      <c r="D226" s="46" t="s">
        <v>264</v>
      </c>
      <c r="E226" s="48">
        <v>355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</row>
    <row r="227" spans="1:255" ht="14.25" customHeight="1">
      <c r="A227" s="8" t="s">
        <v>265</v>
      </c>
      <c r="B227" s="46" t="s">
        <v>266</v>
      </c>
      <c r="C227" s="76" t="s">
        <v>267</v>
      </c>
      <c r="D227" s="46" t="s">
        <v>268</v>
      </c>
      <c r="E227" s="48">
        <v>783.92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</row>
    <row r="228" spans="1:255" ht="14.25" customHeight="1">
      <c r="A228" s="8" t="s">
        <v>269</v>
      </c>
      <c r="B228" s="21" t="s">
        <v>67</v>
      </c>
      <c r="C228" s="76" t="s">
        <v>267</v>
      </c>
      <c r="D228" s="46" t="s">
        <v>275</v>
      </c>
      <c r="E228" s="48">
        <v>16.08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ht="14.25" customHeight="1">
      <c r="A229" s="8" t="s">
        <v>270</v>
      </c>
      <c r="B229" s="46" t="s">
        <v>271</v>
      </c>
      <c r="C229" s="76" t="s">
        <v>272</v>
      </c>
      <c r="D229" s="46" t="s">
        <v>273</v>
      </c>
      <c r="E229" s="48">
        <v>3429.65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255" ht="14.25" customHeight="1">
      <c r="A230" s="8" t="s">
        <v>270</v>
      </c>
      <c r="B230" s="21" t="s">
        <v>67</v>
      </c>
      <c r="C230" s="76" t="s">
        <v>272</v>
      </c>
      <c r="D230" s="46" t="s">
        <v>276</v>
      </c>
      <c r="E230" s="48">
        <v>70.35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</row>
    <row r="231" spans="1:255" ht="14.25" customHeight="1">
      <c r="A231" s="8">
        <v>45075</v>
      </c>
      <c r="B231" s="46"/>
      <c r="C231" s="76"/>
      <c r="D231" s="46"/>
      <c r="E231" s="48">
        <v>11.95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255" ht="14.25" customHeight="1" thickBot="1">
      <c r="A232" s="29" t="s">
        <v>6</v>
      </c>
      <c r="B232" s="12"/>
      <c r="C232" s="13"/>
      <c r="D232" s="14"/>
      <c r="E232" s="48">
        <f>SUM(E224:E231)</f>
        <v>8000.000000000001</v>
      </c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</row>
    <row r="233" spans="1:255" ht="14.25" customHeight="1" thickBot="1" thickTop="1">
      <c r="A233" s="63"/>
      <c r="B233" s="63"/>
      <c r="C233" s="78"/>
      <c r="D233" s="63"/>
      <c r="E233" s="91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5" ht="16.5" thickBot="1" thickTop="1">
      <c r="A234" s="104" t="s">
        <v>12</v>
      </c>
      <c r="B234" s="104"/>
      <c r="C234" s="104"/>
      <c r="D234" s="104"/>
      <c r="E234" s="104"/>
    </row>
    <row r="235" spans="1:255" s="70" customFormat="1" ht="15.75" thickTop="1">
      <c r="A235" s="105" t="s">
        <v>118</v>
      </c>
      <c r="B235" s="105"/>
      <c r="C235" s="105"/>
      <c r="D235" s="105"/>
      <c r="E235" s="105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</row>
    <row r="236" spans="1:255" ht="25.5">
      <c r="A236" s="98" t="s">
        <v>56</v>
      </c>
      <c r="B236" s="99"/>
      <c r="C236" s="74" t="s">
        <v>57</v>
      </c>
      <c r="D236" s="13" t="s">
        <v>94</v>
      </c>
      <c r="E236" s="86" t="s">
        <v>68</v>
      </c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</row>
    <row r="237" spans="1:255" ht="15">
      <c r="A237" s="101" t="s">
        <v>0</v>
      </c>
      <c r="B237" s="37" t="s">
        <v>1</v>
      </c>
      <c r="C237" s="38"/>
      <c r="D237" s="101" t="s">
        <v>2</v>
      </c>
      <c r="E237" s="106" t="s">
        <v>3</v>
      </c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</row>
    <row r="238" spans="1:5" ht="15">
      <c r="A238" s="102"/>
      <c r="B238" s="41" t="s">
        <v>4</v>
      </c>
      <c r="C238" s="41" t="s">
        <v>5</v>
      </c>
      <c r="D238" s="102"/>
      <c r="E238" s="107"/>
    </row>
    <row r="239" spans="1:255" ht="18.75" customHeight="1">
      <c r="A239" s="8">
        <v>44972</v>
      </c>
      <c r="B239" s="46" t="s">
        <v>103</v>
      </c>
      <c r="C239" s="76" t="s">
        <v>104</v>
      </c>
      <c r="D239" s="46" t="s">
        <v>105</v>
      </c>
      <c r="E239" s="48">
        <v>4052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</row>
    <row r="240" spans="1:255" ht="14.25" customHeight="1">
      <c r="A240" s="8">
        <v>44974</v>
      </c>
      <c r="B240" s="46" t="s">
        <v>106</v>
      </c>
      <c r="C240" s="76" t="s">
        <v>107</v>
      </c>
      <c r="D240" s="46" t="s">
        <v>108</v>
      </c>
      <c r="E240" s="48">
        <v>2100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</row>
    <row r="241" spans="1:255" ht="14.25">
      <c r="A241" s="8">
        <v>44974</v>
      </c>
      <c r="B241" s="46" t="s">
        <v>109</v>
      </c>
      <c r="C241" s="76" t="s">
        <v>110</v>
      </c>
      <c r="D241" s="46" t="s">
        <v>105</v>
      </c>
      <c r="E241" s="48">
        <v>708.75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</row>
    <row r="242" spans="1:255" ht="14.25">
      <c r="A242" s="8">
        <v>44980</v>
      </c>
      <c r="B242" s="46" t="s">
        <v>103</v>
      </c>
      <c r="C242" s="76" t="s">
        <v>104</v>
      </c>
      <c r="D242" s="46" t="s">
        <v>105</v>
      </c>
      <c r="E242" s="48">
        <v>250.83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</row>
    <row r="243" spans="1:255" ht="14.25">
      <c r="A243" s="8">
        <v>44980</v>
      </c>
      <c r="B243" s="46" t="s">
        <v>111</v>
      </c>
      <c r="C243" s="76" t="s">
        <v>112</v>
      </c>
      <c r="D243" s="46" t="s">
        <v>113</v>
      </c>
      <c r="E243" s="48">
        <v>500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</row>
    <row r="244" spans="1:255" ht="14.25">
      <c r="A244" s="8">
        <v>44981</v>
      </c>
      <c r="B244" s="46" t="s">
        <v>109</v>
      </c>
      <c r="C244" s="76" t="s">
        <v>110</v>
      </c>
      <c r="D244" s="46" t="s">
        <v>114</v>
      </c>
      <c r="E244" s="48">
        <v>58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</row>
    <row r="245" spans="1:255" ht="14.25">
      <c r="A245" s="8">
        <v>44986</v>
      </c>
      <c r="B245" s="46" t="s">
        <v>115</v>
      </c>
      <c r="C245" s="76" t="s">
        <v>116</v>
      </c>
      <c r="D245" s="46" t="s">
        <v>117</v>
      </c>
      <c r="E245" s="48">
        <v>164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</row>
    <row r="246" spans="1:255" ht="14.25">
      <c r="A246" s="8">
        <v>44992</v>
      </c>
      <c r="B246" s="46" t="s">
        <v>109</v>
      </c>
      <c r="C246" s="76" t="s">
        <v>110</v>
      </c>
      <c r="D246" s="46" t="s">
        <v>114</v>
      </c>
      <c r="E246" s="48">
        <v>166.42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255" ht="15.75" thickBot="1">
      <c r="A247" s="29" t="s">
        <v>6</v>
      </c>
      <c r="B247" s="12"/>
      <c r="C247" s="13"/>
      <c r="D247" s="14"/>
      <c r="E247" s="48">
        <f>SUM(E239:E246)</f>
        <v>8000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</row>
    <row r="248" spans="1:255" ht="16.5" hidden="1" thickBot="1" thickTop="1">
      <c r="A248" s="63"/>
      <c r="B248" s="63"/>
      <c r="C248" s="78"/>
      <c r="D248" s="63"/>
      <c r="E248" s="91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</row>
    <row r="249" spans="1:5" ht="16.5" hidden="1" thickBot="1" thickTop="1">
      <c r="A249" s="104" t="s">
        <v>13</v>
      </c>
      <c r="B249" s="104"/>
      <c r="C249" s="104"/>
      <c r="D249" s="104"/>
      <c r="E249" s="104"/>
    </row>
    <row r="250" spans="1:255" s="70" customFormat="1" ht="15.75" hidden="1" thickTop="1">
      <c r="A250" s="105" t="s">
        <v>465</v>
      </c>
      <c r="B250" s="105"/>
      <c r="C250" s="105"/>
      <c r="D250" s="105"/>
      <c r="E250" s="105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</row>
    <row r="251" spans="1:255" ht="25.5" hidden="1">
      <c r="A251" s="98" t="s">
        <v>58</v>
      </c>
      <c r="B251" s="99"/>
      <c r="C251" s="74" t="s">
        <v>59</v>
      </c>
      <c r="D251" s="13" t="s">
        <v>95</v>
      </c>
      <c r="E251" s="86" t="s">
        <v>68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</row>
    <row r="252" spans="1:255" ht="15" hidden="1">
      <c r="A252" s="100" t="s">
        <v>0</v>
      </c>
      <c r="B252" s="37" t="s">
        <v>1</v>
      </c>
      <c r="C252" s="38"/>
      <c r="D252" s="101" t="s">
        <v>2</v>
      </c>
      <c r="E252" s="103" t="s">
        <v>3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</row>
    <row r="253" spans="1:255" ht="15" hidden="1">
      <c r="A253" s="100"/>
      <c r="B253" s="41" t="s">
        <v>4</v>
      </c>
      <c r="C253" s="41" t="s">
        <v>5</v>
      </c>
      <c r="D253" s="102"/>
      <c r="E253" s="103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</row>
    <row r="254" spans="1:10" ht="15" hidden="1">
      <c r="A254" s="8"/>
      <c r="B254" s="21" t="s">
        <v>464</v>
      </c>
      <c r="C254" s="79"/>
      <c r="D254" s="46"/>
      <c r="E254" s="48">
        <v>0</v>
      </c>
      <c r="F254" s="2"/>
      <c r="G254" s="2"/>
      <c r="H254" s="2"/>
      <c r="I254" s="2"/>
      <c r="J254" s="2"/>
    </row>
    <row r="255" spans="1:10" ht="15" hidden="1">
      <c r="A255" s="8"/>
      <c r="B255" s="21"/>
      <c r="C255" s="79"/>
      <c r="D255" s="1"/>
      <c r="E255" s="48"/>
      <c r="F255" s="2"/>
      <c r="G255" s="2"/>
      <c r="H255" s="2"/>
      <c r="I255" s="2"/>
      <c r="J255" s="2"/>
    </row>
    <row r="256" spans="1:255" ht="15.75" hidden="1" thickBot="1">
      <c r="A256" s="11" t="s">
        <v>6</v>
      </c>
      <c r="B256" s="12"/>
      <c r="C256" s="13"/>
      <c r="D256" s="14"/>
      <c r="E256" s="48">
        <f>SUM(E254:E255)</f>
        <v>0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</row>
    <row r="257" spans="1:255" ht="16.5" thickBot="1" thickTop="1">
      <c r="A257" s="63"/>
      <c r="B257" s="63"/>
      <c r="C257" s="78"/>
      <c r="D257" s="63"/>
      <c r="E257" s="91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</row>
    <row r="258" spans="1:5" ht="16.5" thickBot="1" thickTop="1">
      <c r="A258" s="104" t="s">
        <v>12</v>
      </c>
      <c r="B258" s="104"/>
      <c r="C258" s="104"/>
      <c r="D258" s="104"/>
      <c r="E258" s="104"/>
    </row>
    <row r="259" spans="1:255" s="70" customFormat="1" ht="15.75" thickTop="1">
      <c r="A259" s="105" t="s">
        <v>465</v>
      </c>
      <c r="B259" s="105"/>
      <c r="C259" s="105"/>
      <c r="D259" s="105"/>
      <c r="E259" s="105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</row>
    <row r="260" spans="1:255" ht="25.5">
      <c r="A260" s="98" t="s">
        <v>58</v>
      </c>
      <c r="B260" s="99"/>
      <c r="C260" s="74" t="s">
        <v>59</v>
      </c>
      <c r="D260" s="13" t="s">
        <v>95</v>
      </c>
      <c r="E260" s="86" t="s">
        <v>68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</row>
    <row r="261" spans="1:255" ht="15">
      <c r="A261" s="100" t="s">
        <v>0</v>
      </c>
      <c r="B261" s="37" t="s">
        <v>1</v>
      </c>
      <c r="C261" s="38"/>
      <c r="D261" s="101" t="s">
        <v>2</v>
      </c>
      <c r="E261" s="103" t="s">
        <v>3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</row>
    <row r="262" spans="1:255" ht="15">
      <c r="A262" s="100"/>
      <c r="B262" s="41" t="s">
        <v>4</v>
      </c>
      <c r="C262" s="41" t="s">
        <v>5</v>
      </c>
      <c r="D262" s="102"/>
      <c r="E262" s="103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</row>
    <row r="263" spans="1:255" ht="14.25">
      <c r="A263" s="8">
        <v>44962</v>
      </c>
      <c r="B263" s="46" t="s">
        <v>460</v>
      </c>
      <c r="C263" s="76" t="s">
        <v>461</v>
      </c>
      <c r="D263" s="46" t="s">
        <v>462</v>
      </c>
      <c r="E263" s="48">
        <v>437.56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</row>
    <row r="264" spans="1:255" ht="14.25">
      <c r="A264" s="8">
        <v>44962</v>
      </c>
      <c r="B264" s="46" t="s">
        <v>460</v>
      </c>
      <c r="C264" s="76" t="s">
        <v>461</v>
      </c>
      <c r="D264" s="46" t="s">
        <v>463</v>
      </c>
      <c r="E264" s="48">
        <v>52.53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</row>
    <row r="265" spans="1:255" ht="14.25">
      <c r="A265" s="8">
        <v>44991</v>
      </c>
      <c r="B265" s="46" t="s">
        <v>458</v>
      </c>
      <c r="C265" s="76" t="s">
        <v>112</v>
      </c>
      <c r="D265" s="46" t="s">
        <v>459</v>
      </c>
      <c r="E265" s="48">
        <v>400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</row>
    <row r="266" spans="1:10" ht="15">
      <c r="A266" s="8"/>
      <c r="B266" s="21" t="s">
        <v>464</v>
      </c>
      <c r="C266" s="79"/>
      <c r="D266" s="1"/>
      <c r="E266" s="48">
        <f>6600+509.91</f>
        <v>7109.91</v>
      </c>
      <c r="F266" s="2"/>
      <c r="G266" s="2"/>
      <c r="H266" s="2"/>
      <c r="I266" s="2"/>
      <c r="J266" s="2"/>
    </row>
    <row r="267" spans="1:255" ht="15.75" thickBot="1">
      <c r="A267" s="11" t="s">
        <v>6</v>
      </c>
      <c r="B267" s="12"/>
      <c r="C267" s="13"/>
      <c r="D267" s="14"/>
      <c r="E267" s="48">
        <f>SUM(E263:E266)</f>
        <v>8000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</row>
    <row r="268" spans="1:255" ht="16.5" thickBot="1" thickTop="1">
      <c r="A268" s="63"/>
      <c r="B268" s="63"/>
      <c r="C268" s="78"/>
      <c r="D268" s="63"/>
      <c r="E268" s="91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</row>
    <row r="269" spans="1:5" ht="16.5" thickBot="1" thickTop="1">
      <c r="A269" s="104" t="s">
        <v>12</v>
      </c>
      <c r="B269" s="104"/>
      <c r="C269" s="104"/>
      <c r="D269" s="104"/>
      <c r="E269" s="104"/>
    </row>
    <row r="270" spans="1:255" s="70" customFormat="1" ht="15.75" thickTop="1">
      <c r="A270" s="105" t="s">
        <v>60</v>
      </c>
      <c r="B270" s="105"/>
      <c r="C270" s="105"/>
      <c r="D270" s="105"/>
      <c r="E270" s="105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</row>
    <row r="271" spans="1:255" ht="25.5">
      <c r="A271" s="98" t="s">
        <v>61</v>
      </c>
      <c r="B271" s="99"/>
      <c r="C271" s="74" t="s">
        <v>62</v>
      </c>
      <c r="D271" s="13" t="s">
        <v>69</v>
      </c>
      <c r="E271" s="86" t="s">
        <v>68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255" ht="15">
      <c r="A272" s="100" t="s">
        <v>0</v>
      </c>
      <c r="B272" s="37" t="s">
        <v>1</v>
      </c>
      <c r="C272" s="38"/>
      <c r="D272" s="101" t="s">
        <v>2</v>
      </c>
      <c r="E272" s="103" t="s">
        <v>3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</row>
    <row r="273" spans="1:255" ht="15">
      <c r="A273" s="100"/>
      <c r="B273" s="41" t="s">
        <v>4</v>
      </c>
      <c r="C273" s="41" t="s">
        <v>5</v>
      </c>
      <c r="D273" s="102"/>
      <c r="E273" s="103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</row>
    <row r="274" spans="1:255" ht="14.25">
      <c r="A274" s="8">
        <v>44992</v>
      </c>
      <c r="B274" s="46" t="s">
        <v>63</v>
      </c>
      <c r="C274" s="76" t="s">
        <v>64</v>
      </c>
      <c r="D274" s="46" t="s">
        <v>65</v>
      </c>
      <c r="E274" s="48">
        <v>7643.2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</row>
    <row r="275" spans="1:10" ht="15">
      <c r="A275" s="8">
        <v>44993</v>
      </c>
      <c r="B275" s="21" t="s">
        <v>67</v>
      </c>
      <c r="C275" s="79"/>
      <c r="D275" s="46" t="s">
        <v>66</v>
      </c>
      <c r="E275" s="48">
        <v>356.8</v>
      </c>
      <c r="F275" s="2"/>
      <c r="G275" s="2"/>
      <c r="H275" s="2"/>
      <c r="I275" s="2"/>
      <c r="J275" s="2"/>
    </row>
    <row r="276" spans="1:255" ht="15.75" thickBot="1">
      <c r="A276" s="11" t="s">
        <v>6</v>
      </c>
      <c r="B276" s="12"/>
      <c r="C276" s="13"/>
      <c r="D276" s="14"/>
      <c r="E276" s="48">
        <f>SUM(E274:E275)</f>
        <v>8000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</row>
    <row r="277" spans="1:255" ht="16.5" thickBot="1" thickTop="1">
      <c r="A277" s="63"/>
      <c r="B277" s="63"/>
      <c r="C277" s="78"/>
      <c r="D277" s="63"/>
      <c r="E277" s="91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</row>
    <row r="278" spans="1:5" ht="16.5" thickBot="1" thickTop="1">
      <c r="A278" s="104" t="s">
        <v>12</v>
      </c>
      <c r="B278" s="104"/>
      <c r="C278" s="104"/>
      <c r="D278" s="104"/>
      <c r="E278" s="104"/>
    </row>
    <row r="279" spans="1:255" s="70" customFormat="1" ht="15.75" thickTop="1">
      <c r="A279" s="105" t="s">
        <v>78</v>
      </c>
      <c r="B279" s="105"/>
      <c r="C279" s="105"/>
      <c r="D279" s="105"/>
      <c r="E279" s="105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  <c r="FC279" s="69"/>
      <c r="FD279" s="69"/>
      <c r="FE279" s="69"/>
      <c r="FF279" s="69"/>
      <c r="FG279" s="69"/>
      <c r="FH279" s="69"/>
      <c r="FI279" s="69"/>
      <c r="FJ279" s="69"/>
      <c r="FK279" s="69"/>
      <c r="FL279" s="69"/>
      <c r="FM279" s="69"/>
      <c r="FN279" s="69"/>
      <c r="FO279" s="69"/>
      <c r="FP279" s="69"/>
      <c r="FQ279" s="69"/>
      <c r="FR279" s="69"/>
      <c r="FS279" s="69"/>
      <c r="FT279" s="69"/>
      <c r="FU279" s="69"/>
      <c r="FV279" s="69"/>
      <c r="FW279" s="69"/>
      <c r="FX279" s="69"/>
      <c r="FY279" s="69"/>
      <c r="FZ279" s="69"/>
      <c r="GA279" s="69"/>
      <c r="GB279" s="69"/>
      <c r="GC279" s="69"/>
      <c r="GD279" s="69"/>
      <c r="GE279" s="69"/>
      <c r="GF279" s="69"/>
      <c r="GG279" s="69"/>
      <c r="GH279" s="69"/>
      <c r="GI279" s="69"/>
      <c r="GJ279" s="69"/>
      <c r="GK279" s="69"/>
      <c r="GL279" s="69"/>
      <c r="GM279" s="69"/>
      <c r="GN279" s="69"/>
      <c r="GO279" s="69"/>
      <c r="GP279" s="69"/>
      <c r="GQ279" s="69"/>
      <c r="GR279" s="69"/>
      <c r="GS279" s="69"/>
      <c r="GT279" s="69"/>
      <c r="GU279" s="69"/>
      <c r="GV279" s="69"/>
      <c r="GW279" s="69"/>
      <c r="GX279" s="69"/>
      <c r="GY279" s="69"/>
      <c r="GZ279" s="69"/>
      <c r="HA279" s="69"/>
      <c r="HB279" s="69"/>
      <c r="HC279" s="69"/>
      <c r="HD279" s="69"/>
      <c r="HE279" s="69"/>
      <c r="HF279" s="69"/>
      <c r="HG279" s="69"/>
      <c r="HH279" s="69"/>
      <c r="HI279" s="69"/>
      <c r="HJ279" s="69"/>
      <c r="HK279" s="69"/>
      <c r="HL279" s="69"/>
      <c r="HM279" s="69"/>
      <c r="HN279" s="69"/>
      <c r="HO279" s="69"/>
      <c r="HP279" s="69"/>
      <c r="HQ279" s="69"/>
      <c r="HR279" s="69"/>
      <c r="HS279" s="69"/>
      <c r="HT279" s="69"/>
      <c r="HU279" s="69"/>
      <c r="HV279" s="69"/>
      <c r="HW279" s="69"/>
      <c r="HX279" s="69"/>
      <c r="HY279" s="69"/>
      <c r="HZ279" s="69"/>
      <c r="IA279" s="69"/>
      <c r="IB279" s="69"/>
      <c r="IC279" s="69"/>
      <c r="ID279" s="69"/>
      <c r="IE279" s="69"/>
      <c r="IF279" s="69"/>
      <c r="IG279" s="69"/>
      <c r="IH279" s="69"/>
      <c r="II279" s="69"/>
      <c r="IJ279" s="69"/>
      <c r="IK279" s="69"/>
      <c r="IL279" s="69"/>
      <c r="IM279" s="69"/>
      <c r="IN279" s="69"/>
      <c r="IO279" s="69"/>
      <c r="IP279" s="69"/>
      <c r="IQ279" s="69"/>
      <c r="IR279" s="69"/>
      <c r="IS279" s="69"/>
      <c r="IT279" s="69"/>
      <c r="IU279" s="69"/>
    </row>
    <row r="280" spans="1:255" ht="25.5">
      <c r="A280" s="98" t="s">
        <v>79</v>
      </c>
      <c r="B280" s="99"/>
      <c r="C280" s="74" t="s">
        <v>80</v>
      </c>
      <c r="D280" s="13" t="s">
        <v>69</v>
      </c>
      <c r="E280" s="86" t="s">
        <v>45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</row>
    <row r="281" spans="1:255" ht="15">
      <c r="A281" s="100" t="s">
        <v>0</v>
      </c>
      <c r="B281" s="37" t="s">
        <v>1</v>
      </c>
      <c r="C281" s="38"/>
      <c r="D281" s="101" t="s">
        <v>2</v>
      </c>
      <c r="E281" s="103" t="s">
        <v>3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</row>
    <row r="282" spans="1:255" ht="15">
      <c r="A282" s="100"/>
      <c r="B282" s="41" t="s">
        <v>4</v>
      </c>
      <c r="C282" s="41" t="s">
        <v>5</v>
      </c>
      <c r="D282" s="102"/>
      <c r="E282" s="103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</row>
    <row r="283" spans="1:255" ht="14.25">
      <c r="A283" s="8"/>
      <c r="B283" s="21"/>
      <c r="C283" s="79"/>
      <c r="D283" s="1"/>
      <c r="E283" s="4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</row>
    <row r="284" spans="1:5" ht="15" thickBot="1">
      <c r="A284" s="8"/>
      <c r="B284" s="21"/>
      <c r="C284" s="79"/>
      <c r="D284" s="1"/>
      <c r="E284" s="48"/>
    </row>
    <row r="285" spans="1:255" ht="16.5" thickBot="1" thickTop="1">
      <c r="A285" s="63"/>
      <c r="B285" s="63"/>
      <c r="C285" s="78"/>
      <c r="D285" s="63"/>
      <c r="E285" s="91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</row>
    <row r="286" spans="1:5" ht="16.5" thickBot="1" thickTop="1">
      <c r="A286" s="104" t="s">
        <v>13</v>
      </c>
      <c r="B286" s="104"/>
      <c r="C286" s="104"/>
      <c r="D286" s="104"/>
      <c r="E286" s="104"/>
    </row>
    <row r="287" spans="1:255" s="70" customFormat="1" ht="15.75" thickTop="1">
      <c r="A287" s="105" t="s">
        <v>78</v>
      </c>
      <c r="B287" s="105"/>
      <c r="C287" s="105"/>
      <c r="D287" s="105"/>
      <c r="E287" s="105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  <c r="FC287" s="69"/>
      <c r="FD287" s="69"/>
      <c r="FE287" s="69"/>
      <c r="FF287" s="69"/>
      <c r="FG287" s="69"/>
      <c r="FH287" s="69"/>
      <c r="FI287" s="69"/>
      <c r="FJ287" s="69"/>
      <c r="FK287" s="69"/>
      <c r="FL287" s="69"/>
      <c r="FM287" s="69"/>
      <c r="FN287" s="69"/>
      <c r="FO287" s="69"/>
      <c r="FP287" s="69"/>
      <c r="FQ287" s="69"/>
      <c r="FR287" s="69"/>
      <c r="FS287" s="69"/>
      <c r="FT287" s="69"/>
      <c r="FU287" s="69"/>
      <c r="FV287" s="69"/>
      <c r="FW287" s="69"/>
      <c r="FX287" s="69"/>
      <c r="FY287" s="69"/>
      <c r="FZ287" s="69"/>
      <c r="GA287" s="69"/>
      <c r="GB287" s="69"/>
      <c r="GC287" s="69"/>
      <c r="GD287" s="69"/>
      <c r="GE287" s="69"/>
      <c r="GF287" s="69"/>
      <c r="GG287" s="69"/>
      <c r="GH287" s="69"/>
      <c r="GI287" s="69"/>
      <c r="GJ287" s="69"/>
      <c r="GK287" s="69"/>
      <c r="GL287" s="69"/>
      <c r="GM287" s="69"/>
      <c r="GN287" s="69"/>
      <c r="GO287" s="69"/>
      <c r="GP287" s="69"/>
      <c r="GQ287" s="69"/>
      <c r="GR287" s="69"/>
      <c r="GS287" s="69"/>
      <c r="GT287" s="69"/>
      <c r="GU287" s="69"/>
      <c r="GV287" s="69"/>
      <c r="GW287" s="69"/>
      <c r="GX287" s="69"/>
      <c r="GY287" s="69"/>
      <c r="GZ287" s="69"/>
      <c r="HA287" s="69"/>
      <c r="HB287" s="69"/>
      <c r="HC287" s="69"/>
      <c r="HD287" s="69"/>
      <c r="HE287" s="69"/>
      <c r="HF287" s="69"/>
      <c r="HG287" s="69"/>
      <c r="HH287" s="69"/>
      <c r="HI287" s="69"/>
      <c r="HJ287" s="69"/>
      <c r="HK287" s="69"/>
      <c r="HL287" s="69"/>
      <c r="HM287" s="69"/>
      <c r="HN287" s="69"/>
      <c r="HO287" s="69"/>
      <c r="HP287" s="69"/>
      <c r="HQ287" s="69"/>
      <c r="HR287" s="69"/>
      <c r="HS287" s="69"/>
      <c r="HT287" s="69"/>
      <c r="HU287" s="69"/>
      <c r="HV287" s="69"/>
      <c r="HW287" s="69"/>
      <c r="HX287" s="69"/>
      <c r="HY287" s="69"/>
      <c r="HZ287" s="69"/>
      <c r="IA287" s="69"/>
      <c r="IB287" s="69"/>
      <c r="IC287" s="69"/>
      <c r="ID287" s="69"/>
      <c r="IE287" s="69"/>
      <c r="IF287" s="69"/>
      <c r="IG287" s="69"/>
      <c r="IH287" s="69"/>
      <c r="II287" s="69"/>
      <c r="IJ287" s="69"/>
      <c r="IK287" s="69"/>
      <c r="IL287" s="69"/>
      <c r="IM287" s="69"/>
      <c r="IN287" s="69"/>
      <c r="IO287" s="69"/>
      <c r="IP287" s="69"/>
      <c r="IQ287" s="69"/>
      <c r="IR287" s="69"/>
      <c r="IS287" s="69"/>
      <c r="IT287" s="69"/>
      <c r="IU287" s="69"/>
    </row>
    <row r="288" spans="1:255" ht="25.5">
      <c r="A288" s="98" t="s">
        <v>79</v>
      </c>
      <c r="B288" s="99"/>
      <c r="C288" s="74" t="s">
        <v>80</v>
      </c>
      <c r="D288" s="13" t="s">
        <v>69</v>
      </c>
      <c r="E288" s="86" t="s">
        <v>45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</row>
    <row r="289" spans="1:255" ht="15">
      <c r="A289" s="100" t="s">
        <v>0</v>
      </c>
      <c r="B289" s="37" t="s">
        <v>1</v>
      </c>
      <c r="C289" s="38"/>
      <c r="D289" s="101" t="s">
        <v>2</v>
      </c>
      <c r="E289" s="103" t="s">
        <v>3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</row>
    <row r="290" spans="1:255" ht="15">
      <c r="A290" s="100"/>
      <c r="B290" s="41" t="s">
        <v>4</v>
      </c>
      <c r="C290" s="41" t="s">
        <v>5</v>
      </c>
      <c r="D290" s="102"/>
      <c r="E290" s="103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</row>
    <row r="291" spans="1:255" ht="14.25">
      <c r="A291" s="8"/>
      <c r="B291" s="21"/>
      <c r="C291" s="79"/>
      <c r="D291" s="1"/>
      <c r="E291" s="4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</row>
    <row r="292" spans="1:5" ht="15" thickBot="1">
      <c r="A292" s="8"/>
      <c r="B292" s="21"/>
      <c r="C292" s="79"/>
      <c r="D292" s="1"/>
      <c r="E292" s="48"/>
    </row>
    <row r="293" spans="1:255" ht="16.5" thickBot="1" thickTop="1">
      <c r="A293" s="63"/>
      <c r="B293" s="63"/>
      <c r="C293" s="78"/>
      <c r="D293" s="63"/>
      <c r="E293" s="9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5" ht="16.5" thickBot="1" thickTop="1">
      <c r="A294" s="104" t="s">
        <v>218</v>
      </c>
      <c r="B294" s="104"/>
      <c r="C294" s="104"/>
      <c r="D294" s="104"/>
      <c r="E294" s="104"/>
    </row>
    <row r="295" spans="1:255" s="70" customFormat="1" ht="15.75" thickTop="1">
      <c r="A295" s="105" t="s">
        <v>321</v>
      </c>
      <c r="B295" s="105"/>
      <c r="C295" s="105"/>
      <c r="D295" s="105"/>
      <c r="E295" s="105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</row>
    <row r="296" spans="1:5" s="34" customFormat="1" ht="25.5">
      <c r="A296" s="98" t="s">
        <v>46</v>
      </c>
      <c r="B296" s="99"/>
      <c r="C296" s="74" t="s">
        <v>47</v>
      </c>
      <c r="D296" s="13" t="s">
        <v>219</v>
      </c>
      <c r="E296" s="86" t="s">
        <v>68</v>
      </c>
    </row>
    <row r="297" spans="1:5" ht="15">
      <c r="A297" s="100" t="s">
        <v>0</v>
      </c>
      <c r="B297" s="37" t="s">
        <v>1</v>
      </c>
      <c r="C297" s="38"/>
      <c r="D297" s="100" t="s">
        <v>2</v>
      </c>
      <c r="E297" s="103" t="s">
        <v>3</v>
      </c>
    </row>
    <row r="298" spans="1:5" ht="15">
      <c r="A298" s="100"/>
      <c r="B298" s="41" t="s">
        <v>4</v>
      </c>
      <c r="C298" s="41" t="s">
        <v>5</v>
      </c>
      <c r="D298" s="100"/>
      <c r="E298" s="103"/>
    </row>
    <row r="299" spans="1:5" ht="15">
      <c r="A299" s="30">
        <v>45041</v>
      </c>
      <c r="B299" s="71" t="s">
        <v>323</v>
      </c>
      <c r="C299" s="80" t="s">
        <v>322</v>
      </c>
      <c r="D299" s="33" t="s">
        <v>324</v>
      </c>
      <c r="E299" s="48">
        <v>290</v>
      </c>
    </row>
    <row r="300" spans="1:5" ht="15.75" thickBot="1">
      <c r="A300" s="11" t="s">
        <v>6</v>
      </c>
      <c r="B300" s="12"/>
      <c r="C300" s="13"/>
      <c r="D300" s="14"/>
      <c r="E300" s="48">
        <f>SUM(E299:E299)</f>
        <v>290</v>
      </c>
    </row>
    <row r="301" spans="1:255" ht="16.5" thickBot="1" thickTop="1">
      <c r="A301" s="63"/>
      <c r="B301" s="63"/>
      <c r="C301" s="78"/>
      <c r="D301" s="63"/>
      <c r="E301" s="91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</row>
    <row r="302" spans="1:5" ht="16.5" thickBot="1" thickTop="1">
      <c r="A302" s="104" t="s">
        <v>218</v>
      </c>
      <c r="B302" s="104"/>
      <c r="C302" s="104"/>
      <c r="D302" s="104"/>
      <c r="E302" s="104"/>
    </row>
    <row r="303" spans="1:255" s="70" customFormat="1" ht="15.75" thickTop="1">
      <c r="A303" s="105" t="s">
        <v>225</v>
      </c>
      <c r="B303" s="105"/>
      <c r="C303" s="105"/>
      <c r="D303" s="105"/>
      <c r="E303" s="105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  <c r="GA303" s="69"/>
      <c r="GB303" s="69"/>
      <c r="GC303" s="69"/>
      <c r="GD303" s="69"/>
      <c r="GE303" s="69"/>
      <c r="GF303" s="69"/>
      <c r="GG303" s="69"/>
      <c r="GH303" s="69"/>
      <c r="GI303" s="69"/>
      <c r="GJ303" s="69"/>
      <c r="GK303" s="69"/>
      <c r="GL303" s="69"/>
      <c r="GM303" s="69"/>
      <c r="GN303" s="69"/>
      <c r="GO303" s="69"/>
      <c r="GP303" s="69"/>
      <c r="GQ303" s="69"/>
      <c r="GR303" s="69"/>
      <c r="GS303" s="69"/>
      <c r="GT303" s="69"/>
      <c r="GU303" s="69"/>
      <c r="GV303" s="69"/>
      <c r="GW303" s="69"/>
      <c r="GX303" s="69"/>
      <c r="GY303" s="69"/>
      <c r="GZ303" s="69"/>
      <c r="HA303" s="69"/>
      <c r="HB303" s="69"/>
      <c r="HC303" s="69"/>
      <c r="HD303" s="69"/>
      <c r="HE303" s="69"/>
      <c r="HF303" s="69"/>
      <c r="HG303" s="69"/>
      <c r="HH303" s="69"/>
      <c r="HI303" s="69"/>
      <c r="HJ303" s="69"/>
      <c r="HK303" s="69"/>
      <c r="HL303" s="69"/>
      <c r="HM303" s="69"/>
      <c r="HN303" s="69"/>
      <c r="HO303" s="69"/>
      <c r="HP303" s="69"/>
      <c r="HQ303" s="69"/>
      <c r="HR303" s="69"/>
      <c r="HS303" s="69"/>
      <c r="HT303" s="69"/>
      <c r="HU303" s="69"/>
      <c r="HV303" s="69"/>
      <c r="HW303" s="69"/>
      <c r="HX303" s="69"/>
      <c r="HY303" s="69"/>
      <c r="HZ303" s="69"/>
      <c r="IA303" s="69"/>
      <c r="IB303" s="69"/>
      <c r="IC303" s="69"/>
      <c r="ID303" s="69"/>
      <c r="IE303" s="69"/>
      <c r="IF303" s="69"/>
      <c r="IG303" s="69"/>
      <c r="IH303" s="69"/>
      <c r="II303" s="69"/>
      <c r="IJ303" s="69"/>
      <c r="IK303" s="69"/>
      <c r="IL303" s="69"/>
      <c r="IM303" s="69"/>
      <c r="IN303" s="69"/>
      <c r="IO303" s="69"/>
      <c r="IP303" s="69"/>
      <c r="IQ303" s="69"/>
      <c r="IR303" s="69"/>
      <c r="IS303" s="69"/>
      <c r="IT303" s="69"/>
      <c r="IU303" s="69"/>
    </row>
    <row r="304" spans="1:5" s="34" customFormat="1" ht="25.5">
      <c r="A304" s="98" t="s">
        <v>220</v>
      </c>
      <c r="B304" s="99"/>
      <c r="C304" s="74" t="s">
        <v>221</v>
      </c>
      <c r="D304" s="13" t="s">
        <v>219</v>
      </c>
      <c r="E304" s="86" t="s">
        <v>68</v>
      </c>
    </row>
    <row r="305" spans="1:5" ht="15">
      <c r="A305" s="100" t="s">
        <v>0</v>
      </c>
      <c r="B305" s="37" t="s">
        <v>1</v>
      </c>
      <c r="C305" s="38"/>
      <c r="D305" s="100" t="s">
        <v>2</v>
      </c>
      <c r="E305" s="103" t="s">
        <v>3</v>
      </c>
    </row>
    <row r="306" spans="1:5" ht="15">
      <c r="A306" s="100"/>
      <c r="B306" s="41" t="s">
        <v>4</v>
      </c>
      <c r="C306" s="41" t="s">
        <v>5</v>
      </c>
      <c r="D306" s="100"/>
      <c r="E306" s="103"/>
    </row>
    <row r="307" spans="1:255" ht="14.25">
      <c r="A307" s="8">
        <v>45017</v>
      </c>
      <c r="B307" s="46" t="s">
        <v>222</v>
      </c>
      <c r="C307" s="76" t="s">
        <v>223</v>
      </c>
      <c r="D307" s="46" t="s">
        <v>224</v>
      </c>
      <c r="E307" s="48">
        <v>3250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</row>
    <row r="308" spans="1:5" ht="15.75" thickBot="1">
      <c r="A308" s="11" t="s">
        <v>6</v>
      </c>
      <c r="B308" s="9"/>
      <c r="C308" s="13"/>
      <c r="D308" s="14"/>
      <c r="E308" s="48">
        <f>SUM(E307:E307)</f>
        <v>3250</v>
      </c>
    </row>
    <row r="309" spans="1:255" ht="16.5" thickBot="1" thickTop="1">
      <c r="A309" s="63"/>
      <c r="B309" s="63"/>
      <c r="C309" s="78"/>
      <c r="D309" s="63"/>
      <c r="E309" s="91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</row>
    <row r="310" spans="1:5" ht="16.5" thickBot="1" thickTop="1">
      <c r="A310" s="104" t="s">
        <v>13</v>
      </c>
      <c r="B310" s="104"/>
      <c r="C310" s="104"/>
      <c r="D310" s="104"/>
      <c r="E310" s="104"/>
    </row>
    <row r="311" spans="1:255" s="70" customFormat="1" ht="15.75" thickTop="1">
      <c r="A311" s="105" t="s">
        <v>372</v>
      </c>
      <c r="B311" s="105"/>
      <c r="C311" s="105"/>
      <c r="D311" s="105"/>
      <c r="E311" s="105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  <c r="GA311" s="69"/>
      <c r="GB311" s="69"/>
      <c r="GC311" s="69"/>
      <c r="GD311" s="69"/>
      <c r="GE311" s="69"/>
      <c r="GF311" s="69"/>
      <c r="GG311" s="69"/>
      <c r="GH311" s="69"/>
      <c r="GI311" s="69"/>
      <c r="GJ311" s="69"/>
      <c r="GK311" s="69"/>
      <c r="GL311" s="69"/>
      <c r="GM311" s="69"/>
      <c r="GN311" s="69"/>
      <c r="GO311" s="69"/>
      <c r="GP311" s="69"/>
      <c r="GQ311" s="69"/>
      <c r="GR311" s="69"/>
      <c r="GS311" s="69"/>
      <c r="GT311" s="69"/>
      <c r="GU311" s="69"/>
      <c r="GV311" s="69"/>
      <c r="GW311" s="69"/>
      <c r="GX311" s="69"/>
      <c r="GY311" s="69"/>
      <c r="GZ311" s="69"/>
      <c r="HA311" s="69"/>
      <c r="HB311" s="69"/>
      <c r="HC311" s="69"/>
      <c r="HD311" s="69"/>
      <c r="HE311" s="69"/>
      <c r="HF311" s="69"/>
      <c r="HG311" s="69"/>
      <c r="HH311" s="69"/>
      <c r="HI311" s="69"/>
      <c r="HJ311" s="69"/>
      <c r="HK311" s="69"/>
      <c r="HL311" s="69"/>
      <c r="HM311" s="69"/>
      <c r="HN311" s="69"/>
      <c r="HO311" s="69"/>
      <c r="HP311" s="69"/>
      <c r="HQ311" s="69"/>
      <c r="HR311" s="69"/>
      <c r="HS311" s="69"/>
      <c r="HT311" s="69"/>
      <c r="HU311" s="69"/>
      <c r="HV311" s="69"/>
      <c r="HW311" s="69"/>
      <c r="HX311" s="69"/>
      <c r="HY311" s="69"/>
      <c r="HZ311" s="69"/>
      <c r="IA311" s="69"/>
      <c r="IB311" s="69"/>
      <c r="IC311" s="69"/>
      <c r="ID311" s="69"/>
      <c r="IE311" s="69"/>
      <c r="IF311" s="69"/>
      <c r="IG311" s="69"/>
      <c r="IH311" s="69"/>
      <c r="II311" s="69"/>
      <c r="IJ311" s="69"/>
      <c r="IK311" s="69"/>
      <c r="IL311" s="69"/>
      <c r="IM311" s="69"/>
      <c r="IN311" s="69"/>
      <c r="IO311" s="69"/>
      <c r="IP311" s="69"/>
      <c r="IQ311" s="69"/>
      <c r="IR311" s="69"/>
      <c r="IS311" s="69"/>
      <c r="IT311" s="69"/>
      <c r="IU311" s="69"/>
    </row>
    <row r="312" spans="1:255" ht="25.5">
      <c r="A312" s="98" t="s">
        <v>81</v>
      </c>
      <c r="B312" s="99"/>
      <c r="C312" s="74" t="s">
        <v>82</v>
      </c>
      <c r="D312" s="13" t="s">
        <v>96</v>
      </c>
      <c r="E312" s="86" t="s">
        <v>68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</row>
    <row r="313" spans="1:255" ht="15">
      <c r="A313" s="100" t="s">
        <v>0</v>
      </c>
      <c r="B313" s="37" t="s">
        <v>1</v>
      </c>
      <c r="C313" s="38"/>
      <c r="D313" s="101" t="s">
        <v>2</v>
      </c>
      <c r="E313" s="103" t="s">
        <v>3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</row>
    <row r="314" spans="1:255" ht="15">
      <c r="A314" s="100"/>
      <c r="B314" s="41" t="s">
        <v>4</v>
      </c>
      <c r="C314" s="41" t="s">
        <v>5</v>
      </c>
      <c r="D314" s="102"/>
      <c r="E314" s="10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</row>
    <row r="315" spans="1:10" ht="15">
      <c r="A315" s="8">
        <v>45007</v>
      </c>
      <c r="B315" s="21" t="s">
        <v>373</v>
      </c>
      <c r="C315" s="79" t="s">
        <v>376</v>
      </c>
      <c r="D315" s="46" t="s">
        <v>379</v>
      </c>
      <c r="E315" s="48">
        <v>2889.3</v>
      </c>
      <c r="F315" s="2"/>
      <c r="G315" s="2"/>
      <c r="H315" s="2"/>
      <c r="I315" s="2"/>
      <c r="J315" s="2"/>
    </row>
    <row r="316" spans="1:10" ht="15">
      <c r="A316" s="8">
        <v>45016</v>
      </c>
      <c r="B316" s="21" t="s">
        <v>67</v>
      </c>
      <c r="C316" s="79"/>
      <c r="D316" s="46" t="s">
        <v>380</v>
      </c>
      <c r="E316" s="48">
        <v>110.7</v>
      </c>
      <c r="F316" s="2"/>
      <c r="G316" s="2"/>
      <c r="H316" s="2"/>
      <c r="I316" s="2"/>
      <c r="J316" s="2"/>
    </row>
    <row r="317" spans="1:10" ht="15">
      <c r="A317" s="8">
        <v>45013</v>
      </c>
      <c r="B317" s="21" t="s">
        <v>374</v>
      </c>
      <c r="C317" s="79" t="s">
        <v>377</v>
      </c>
      <c r="D317" s="46" t="s">
        <v>381</v>
      </c>
      <c r="E317" s="48">
        <v>1045</v>
      </c>
      <c r="F317" s="2"/>
      <c r="G317" s="2"/>
      <c r="H317" s="2"/>
      <c r="I317" s="2"/>
      <c r="J317" s="2"/>
    </row>
    <row r="318" spans="1:10" ht="15">
      <c r="A318" s="8">
        <v>45058</v>
      </c>
      <c r="B318" s="21" t="s">
        <v>67</v>
      </c>
      <c r="C318" s="79"/>
      <c r="D318" s="46" t="s">
        <v>380</v>
      </c>
      <c r="E318" s="48">
        <v>55</v>
      </c>
      <c r="F318" s="2"/>
      <c r="G318" s="2"/>
      <c r="H318" s="2"/>
      <c r="I318" s="2"/>
      <c r="J318" s="2"/>
    </row>
    <row r="319" spans="1:10" ht="15">
      <c r="A319" s="8">
        <v>45056</v>
      </c>
      <c r="B319" s="21" t="s">
        <v>375</v>
      </c>
      <c r="C319" s="79" t="s">
        <v>378</v>
      </c>
      <c r="D319" s="46" t="s">
        <v>381</v>
      </c>
      <c r="E319" s="48">
        <v>2940</v>
      </c>
      <c r="F319" s="2"/>
      <c r="G319" s="2"/>
      <c r="H319" s="2"/>
      <c r="I319" s="2"/>
      <c r="J319" s="2"/>
    </row>
    <row r="320" spans="1:10" ht="15">
      <c r="A320" s="8">
        <v>45058</v>
      </c>
      <c r="B320" s="21" t="s">
        <v>67</v>
      </c>
      <c r="C320" s="79"/>
      <c r="D320" s="46" t="s">
        <v>380</v>
      </c>
      <c r="E320" s="48">
        <v>60</v>
      </c>
      <c r="F320" s="2"/>
      <c r="G320" s="2"/>
      <c r="H320" s="2"/>
      <c r="I320" s="2"/>
      <c r="J320" s="2"/>
    </row>
    <row r="321" spans="1:10" ht="15">
      <c r="A321" s="8">
        <v>45056</v>
      </c>
      <c r="B321" s="21" t="s">
        <v>375</v>
      </c>
      <c r="C321" s="79" t="s">
        <v>378</v>
      </c>
      <c r="D321" s="46" t="s">
        <v>382</v>
      </c>
      <c r="E321" s="48">
        <v>882</v>
      </c>
      <c r="F321" s="2"/>
      <c r="G321" s="2"/>
      <c r="H321" s="2"/>
      <c r="I321" s="2"/>
      <c r="J321" s="2"/>
    </row>
    <row r="322" spans="1:10" ht="15">
      <c r="A322" s="8">
        <v>45072</v>
      </c>
      <c r="B322" s="21" t="s">
        <v>67</v>
      </c>
      <c r="C322" s="79" t="s">
        <v>378</v>
      </c>
      <c r="D322" s="46" t="s">
        <v>380</v>
      </c>
      <c r="E322" s="48">
        <v>18</v>
      </c>
      <c r="F322" s="2"/>
      <c r="G322" s="2"/>
      <c r="H322" s="2"/>
      <c r="I322" s="2"/>
      <c r="J322" s="2"/>
    </row>
    <row r="323" spans="1:5" ht="15.75" thickBot="1">
      <c r="A323" s="72" t="s">
        <v>6</v>
      </c>
      <c r="B323" s="73"/>
      <c r="C323" s="81"/>
      <c r="D323"/>
      <c r="E323" s="48">
        <f>SUM(E315:E322)</f>
        <v>8000</v>
      </c>
    </row>
    <row r="324" spans="1:255" ht="16.5" thickBot="1" thickTop="1">
      <c r="A324" s="63"/>
      <c r="B324" s="63"/>
      <c r="C324" s="78"/>
      <c r="D324" s="63"/>
      <c r="E324" s="91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</row>
    <row r="325" spans="1:5" ht="16.5" thickBot="1" thickTop="1">
      <c r="A325" s="104" t="s">
        <v>12</v>
      </c>
      <c r="B325" s="104"/>
      <c r="C325" s="104"/>
      <c r="D325" s="104"/>
      <c r="E325" s="104"/>
    </row>
    <row r="326" spans="1:255" s="70" customFormat="1" ht="15.75" thickTop="1">
      <c r="A326" s="105" t="s">
        <v>372</v>
      </c>
      <c r="B326" s="105"/>
      <c r="C326" s="105"/>
      <c r="D326" s="105"/>
      <c r="E326" s="105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  <c r="GA326" s="69"/>
      <c r="GB326" s="69"/>
      <c r="GC326" s="69"/>
      <c r="GD326" s="69"/>
      <c r="GE326" s="69"/>
      <c r="GF326" s="69"/>
      <c r="GG326" s="69"/>
      <c r="GH326" s="69"/>
      <c r="GI326" s="69"/>
      <c r="GJ326" s="69"/>
      <c r="GK326" s="69"/>
      <c r="GL326" s="69"/>
      <c r="GM326" s="69"/>
      <c r="GN326" s="69"/>
      <c r="GO326" s="69"/>
      <c r="GP326" s="69"/>
      <c r="GQ326" s="69"/>
      <c r="GR326" s="69"/>
      <c r="GS326" s="69"/>
      <c r="GT326" s="69"/>
      <c r="GU326" s="69"/>
      <c r="GV326" s="69"/>
      <c r="GW326" s="69"/>
      <c r="GX326" s="69"/>
      <c r="GY326" s="69"/>
      <c r="GZ326" s="69"/>
      <c r="HA326" s="69"/>
      <c r="HB326" s="69"/>
      <c r="HC326" s="69"/>
      <c r="HD326" s="69"/>
      <c r="HE326" s="69"/>
      <c r="HF326" s="69"/>
      <c r="HG326" s="69"/>
      <c r="HH326" s="69"/>
      <c r="HI326" s="69"/>
      <c r="HJ326" s="69"/>
      <c r="HK326" s="69"/>
      <c r="HL326" s="69"/>
      <c r="HM326" s="69"/>
      <c r="HN326" s="69"/>
      <c r="HO326" s="69"/>
      <c r="HP326" s="69"/>
      <c r="HQ326" s="69"/>
      <c r="HR326" s="69"/>
      <c r="HS326" s="69"/>
      <c r="HT326" s="69"/>
      <c r="HU326" s="69"/>
      <c r="HV326" s="69"/>
      <c r="HW326" s="69"/>
      <c r="HX326" s="69"/>
      <c r="HY326" s="69"/>
      <c r="HZ326" s="69"/>
      <c r="IA326" s="69"/>
      <c r="IB326" s="69"/>
      <c r="IC326" s="69"/>
      <c r="ID326" s="69"/>
      <c r="IE326" s="69"/>
      <c r="IF326" s="69"/>
      <c r="IG326" s="69"/>
      <c r="IH326" s="69"/>
      <c r="II326" s="69"/>
      <c r="IJ326" s="69"/>
      <c r="IK326" s="69"/>
      <c r="IL326" s="69"/>
      <c r="IM326" s="69"/>
      <c r="IN326" s="69"/>
      <c r="IO326" s="69"/>
      <c r="IP326" s="69"/>
      <c r="IQ326" s="69"/>
      <c r="IR326" s="69"/>
      <c r="IS326" s="69"/>
      <c r="IT326" s="69"/>
      <c r="IU326" s="69"/>
    </row>
    <row r="327" spans="1:255" ht="25.5">
      <c r="A327" s="98" t="s">
        <v>81</v>
      </c>
      <c r="B327" s="99"/>
      <c r="C327" s="74" t="s">
        <v>82</v>
      </c>
      <c r="D327" s="13" t="s">
        <v>96</v>
      </c>
      <c r="E327" s="86" t="s">
        <v>68</v>
      </c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</row>
    <row r="328" spans="1:255" ht="15">
      <c r="A328" s="100" t="s">
        <v>0</v>
      </c>
      <c r="B328" s="37" t="s">
        <v>1</v>
      </c>
      <c r="C328" s="38"/>
      <c r="D328" s="101" t="s">
        <v>2</v>
      </c>
      <c r="E328" s="103" t="s">
        <v>3</v>
      </c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</row>
    <row r="329" spans="1:255" ht="15">
      <c r="A329" s="100"/>
      <c r="B329" s="41" t="s">
        <v>4</v>
      </c>
      <c r="C329" s="41" t="s">
        <v>5</v>
      </c>
      <c r="D329" s="102"/>
      <c r="E329" s="103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</row>
    <row r="330" spans="1:10" ht="15">
      <c r="A330" s="8">
        <v>45001</v>
      </c>
      <c r="B330" s="21" t="s">
        <v>164</v>
      </c>
      <c r="C330" s="79" t="s">
        <v>383</v>
      </c>
      <c r="D330" s="46" t="s">
        <v>384</v>
      </c>
      <c r="E330" s="48">
        <v>313</v>
      </c>
      <c r="F330" s="2"/>
      <c r="G330" s="2"/>
      <c r="H330" s="2"/>
      <c r="I330" s="2"/>
      <c r="J330" s="2"/>
    </row>
    <row r="331" spans="1:10" ht="15">
      <c r="A331" s="8">
        <v>45013</v>
      </c>
      <c r="B331" s="21" t="s">
        <v>385</v>
      </c>
      <c r="C331" s="79" t="s">
        <v>386</v>
      </c>
      <c r="D331" s="46" t="s">
        <v>387</v>
      </c>
      <c r="E331" s="48">
        <v>3160</v>
      </c>
      <c r="F331" s="2"/>
      <c r="G331" s="2"/>
      <c r="H331" s="2"/>
      <c r="I331" s="2"/>
      <c r="J331" s="2"/>
    </row>
    <row r="332" spans="1:10" ht="15">
      <c r="A332" s="8">
        <v>45000</v>
      </c>
      <c r="B332" s="21" t="s">
        <v>388</v>
      </c>
      <c r="C332" s="79" t="s">
        <v>389</v>
      </c>
      <c r="D332" s="46" t="s">
        <v>390</v>
      </c>
      <c r="E332" s="48">
        <v>129.4</v>
      </c>
      <c r="F332" s="2"/>
      <c r="G332" s="2"/>
      <c r="H332" s="2"/>
      <c r="I332" s="2"/>
      <c r="J332" s="2"/>
    </row>
    <row r="333" spans="1:10" ht="15">
      <c r="A333" s="8">
        <v>44984</v>
      </c>
      <c r="B333" s="21" t="s">
        <v>391</v>
      </c>
      <c r="C333" s="79" t="s">
        <v>392</v>
      </c>
      <c r="D333" s="46" t="s">
        <v>393</v>
      </c>
      <c r="E333" s="48">
        <v>660</v>
      </c>
      <c r="F333" s="2"/>
      <c r="G333" s="2"/>
      <c r="H333" s="2"/>
      <c r="I333" s="2"/>
      <c r="J333" s="2"/>
    </row>
    <row r="334" spans="1:10" ht="15">
      <c r="A334" s="8">
        <v>44993</v>
      </c>
      <c r="B334" s="21" t="s">
        <v>164</v>
      </c>
      <c r="C334" s="79" t="s">
        <v>383</v>
      </c>
      <c r="D334" s="46" t="s">
        <v>394</v>
      </c>
      <c r="E334" s="48">
        <v>292</v>
      </c>
      <c r="F334" s="2"/>
      <c r="G334" s="2"/>
      <c r="H334" s="2"/>
      <c r="I334" s="2"/>
      <c r="J334" s="2"/>
    </row>
    <row r="335" spans="1:10" ht="15">
      <c r="A335" s="8">
        <v>44991</v>
      </c>
      <c r="B335" s="21" t="s">
        <v>395</v>
      </c>
      <c r="C335" s="79" t="s">
        <v>396</v>
      </c>
      <c r="D335" s="46" t="s">
        <v>397</v>
      </c>
      <c r="E335" s="48">
        <v>920</v>
      </c>
      <c r="F335" s="2"/>
      <c r="G335" s="2"/>
      <c r="H335" s="2"/>
      <c r="I335" s="2"/>
      <c r="J335" s="2"/>
    </row>
    <row r="336" spans="1:10" ht="15">
      <c r="A336" s="8">
        <v>44991</v>
      </c>
      <c r="B336" s="21" t="s">
        <v>395</v>
      </c>
      <c r="C336" s="79" t="s">
        <v>396</v>
      </c>
      <c r="D336" s="46" t="s">
        <v>398</v>
      </c>
      <c r="E336" s="48">
        <v>1156.43</v>
      </c>
      <c r="F336" s="2"/>
      <c r="G336" s="2"/>
      <c r="H336" s="2"/>
      <c r="I336" s="2"/>
      <c r="J336" s="2"/>
    </row>
    <row r="337" spans="1:10" ht="15">
      <c r="A337" s="8">
        <v>45021</v>
      </c>
      <c r="B337" s="21" t="s">
        <v>399</v>
      </c>
      <c r="C337" s="79" t="s">
        <v>400</v>
      </c>
      <c r="D337" s="46" t="s">
        <v>401</v>
      </c>
      <c r="E337" s="48">
        <v>85</v>
      </c>
      <c r="F337" s="2"/>
      <c r="G337" s="2"/>
      <c r="H337" s="2"/>
      <c r="I337" s="2"/>
      <c r="J337" s="2"/>
    </row>
    <row r="338" spans="1:10" ht="15">
      <c r="A338" s="8">
        <v>45033</v>
      </c>
      <c r="B338" s="21" t="s">
        <v>402</v>
      </c>
      <c r="C338" s="79" t="s">
        <v>403</v>
      </c>
      <c r="D338" s="46" t="s">
        <v>404</v>
      </c>
      <c r="E338" s="48">
        <v>60</v>
      </c>
      <c r="F338" s="2"/>
      <c r="G338" s="2"/>
      <c r="H338" s="2"/>
      <c r="I338" s="2"/>
      <c r="J338" s="2"/>
    </row>
    <row r="339" spans="1:10" ht="15">
      <c r="A339" s="8">
        <v>45059</v>
      </c>
      <c r="B339" s="21" t="s">
        <v>395</v>
      </c>
      <c r="C339" s="79" t="s">
        <v>396</v>
      </c>
      <c r="D339" s="46" t="s">
        <v>405</v>
      </c>
      <c r="E339" s="48">
        <v>578.01</v>
      </c>
      <c r="F339" s="2"/>
      <c r="G339" s="2"/>
      <c r="H339" s="2"/>
      <c r="I339" s="2"/>
      <c r="J339" s="2"/>
    </row>
    <row r="340" spans="1:10" ht="15">
      <c r="A340" s="8">
        <v>45070</v>
      </c>
      <c r="B340" s="21" t="s">
        <v>388</v>
      </c>
      <c r="C340" s="79" t="s">
        <v>389</v>
      </c>
      <c r="D340" s="46" t="s">
        <v>406</v>
      </c>
      <c r="E340" s="48">
        <v>84.95</v>
      </c>
      <c r="F340" s="2"/>
      <c r="G340" s="2"/>
      <c r="H340" s="2"/>
      <c r="I340" s="2"/>
      <c r="J340" s="2"/>
    </row>
    <row r="341" spans="1:10" ht="15">
      <c r="A341" s="8">
        <v>45041</v>
      </c>
      <c r="B341" s="21" t="s">
        <v>407</v>
      </c>
      <c r="C341" s="79" t="s">
        <v>408</v>
      </c>
      <c r="D341" s="46" t="s">
        <v>409</v>
      </c>
      <c r="E341" s="48">
        <v>83.97</v>
      </c>
      <c r="F341" s="2"/>
      <c r="G341" s="2"/>
      <c r="H341" s="2"/>
      <c r="I341" s="2"/>
      <c r="J341" s="2"/>
    </row>
    <row r="342" spans="1:10" ht="15">
      <c r="A342" s="8"/>
      <c r="B342" s="21" t="s">
        <v>464</v>
      </c>
      <c r="C342" s="79"/>
      <c r="D342" s="46"/>
      <c r="E342" s="48">
        <v>477.24</v>
      </c>
      <c r="F342" s="2"/>
      <c r="G342" s="2"/>
      <c r="H342" s="2"/>
      <c r="I342" s="2"/>
      <c r="J342" s="2"/>
    </row>
    <row r="343" spans="1:255" ht="15.75" thickBot="1">
      <c r="A343" s="11" t="s">
        <v>6</v>
      </c>
      <c r="B343" s="21"/>
      <c r="C343" s="79"/>
      <c r="D343" s="1"/>
      <c r="E343" s="48">
        <f>SUM(E330:E342)</f>
        <v>8000</v>
      </c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</row>
    <row r="344" spans="1:255" ht="16.5" thickBot="1" thickTop="1">
      <c r="A344" s="63"/>
      <c r="B344" s="63"/>
      <c r="C344" s="78"/>
      <c r="D344" s="63"/>
      <c r="E344" s="91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</row>
    <row r="345" spans="1:255" ht="16.5" thickBot="1" thickTop="1">
      <c r="A345" s="104" t="s">
        <v>13</v>
      </c>
      <c r="B345" s="104"/>
      <c r="C345" s="104"/>
      <c r="D345" s="104"/>
      <c r="E345" s="104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</row>
    <row r="346" spans="1:255" ht="15.75" thickTop="1">
      <c r="A346" s="105" t="s">
        <v>83</v>
      </c>
      <c r="B346" s="105"/>
      <c r="C346" s="105"/>
      <c r="D346" s="105"/>
      <c r="E346" s="105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</row>
    <row r="347" spans="1:5" ht="25.5">
      <c r="A347" s="98" t="s">
        <v>84</v>
      </c>
      <c r="B347" s="99"/>
      <c r="C347" s="74" t="s">
        <v>85</v>
      </c>
      <c r="D347" s="13" t="s">
        <v>97</v>
      </c>
      <c r="E347" s="86" t="s">
        <v>45</v>
      </c>
    </row>
    <row r="348" spans="1:255" ht="15">
      <c r="A348" s="100" t="s">
        <v>0</v>
      </c>
      <c r="B348" s="37" t="s">
        <v>1</v>
      </c>
      <c r="C348" s="38"/>
      <c r="D348" s="101" t="s">
        <v>2</v>
      </c>
      <c r="E348" s="103" t="s">
        <v>3</v>
      </c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</row>
    <row r="349" spans="1:5" ht="15">
      <c r="A349" s="100"/>
      <c r="B349" s="41" t="s">
        <v>4</v>
      </c>
      <c r="C349" s="41" t="s">
        <v>5</v>
      </c>
      <c r="D349" s="102"/>
      <c r="E349" s="103"/>
    </row>
    <row r="350" spans="1:255" s="70" customFormat="1" ht="14.25">
      <c r="A350" s="8"/>
      <c r="B350" s="21"/>
      <c r="C350" s="79"/>
      <c r="D350" s="1"/>
      <c r="E350" s="48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  <c r="GA350" s="69"/>
      <c r="GB350" s="69"/>
      <c r="GC350" s="69"/>
      <c r="GD350" s="69"/>
      <c r="GE350" s="69"/>
      <c r="GF350" s="69"/>
      <c r="GG350" s="69"/>
      <c r="GH350" s="69"/>
      <c r="GI350" s="69"/>
      <c r="GJ350" s="69"/>
      <c r="GK350" s="69"/>
      <c r="GL350" s="69"/>
      <c r="GM350" s="69"/>
      <c r="GN350" s="69"/>
      <c r="GO350" s="69"/>
      <c r="GP350" s="69"/>
      <c r="GQ350" s="69"/>
      <c r="GR350" s="69"/>
      <c r="GS350" s="69"/>
      <c r="GT350" s="69"/>
      <c r="GU350" s="69"/>
      <c r="GV350" s="69"/>
      <c r="GW350" s="69"/>
      <c r="GX350" s="69"/>
      <c r="GY350" s="69"/>
      <c r="GZ350" s="69"/>
      <c r="HA350" s="69"/>
      <c r="HB350" s="69"/>
      <c r="HC350" s="69"/>
      <c r="HD350" s="69"/>
      <c r="HE350" s="69"/>
      <c r="HF350" s="69"/>
      <c r="HG350" s="69"/>
      <c r="HH350" s="69"/>
      <c r="HI350" s="69"/>
      <c r="HJ350" s="69"/>
      <c r="HK350" s="69"/>
      <c r="HL350" s="69"/>
      <c r="HM350" s="69"/>
      <c r="HN350" s="69"/>
      <c r="HO350" s="69"/>
      <c r="HP350" s="69"/>
      <c r="HQ350" s="69"/>
      <c r="HR350" s="69"/>
      <c r="HS350" s="69"/>
      <c r="HT350" s="69"/>
      <c r="HU350" s="69"/>
      <c r="HV350" s="69"/>
      <c r="HW350" s="69"/>
      <c r="HX350" s="69"/>
      <c r="HY350" s="69"/>
      <c r="HZ350" s="69"/>
      <c r="IA350" s="69"/>
      <c r="IB350" s="69"/>
      <c r="IC350" s="69"/>
      <c r="ID350" s="69"/>
      <c r="IE350" s="69"/>
      <c r="IF350" s="69"/>
      <c r="IG350" s="69"/>
      <c r="IH350" s="69"/>
      <c r="II350" s="69"/>
      <c r="IJ350" s="69"/>
      <c r="IK350" s="69"/>
      <c r="IL350" s="69"/>
      <c r="IM350" s="69"/>
      <c r="IN350" s="69"/>
      <c r="IO350" s="69"/>
      <c r="IP350" s="69"/>
      <c r="IQ350" s="69"/>
      <c r="IR350" s="69"/>
      <c r="IS350" s="69"/>
      <c r="IT350" s="69"/>
      <c r="IU350" s="69"/>
    </row>
    <row r="351" spans="1:255" ht="15" thickBot="1">
      <c r="A351" s="8"/>
      <c r="B351" s="21"/>
      <c r="C351" s="79"/>
      <c r="D351" s="1"/>
      <c r="E351" s="4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</row>
    <row r="352" spans="1:255" ht="16.5" thickBot="1" thickTop="1">
      <c r="A352" s="63"/>
      <c r="B352" s="63"/>
      <c r="C352" s="78"/>
      <c r="D352" s="63"/>
      <c r="E352" s="91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</row>
    <row r="353" spans="1:255" ht="16.5" thickBot="1" thickTop="1">
      <c r="A353" s="104" t="s">
        <v>12</v>
      </c>
      <c r="B353" s="104"/>
      <c r="C353" s="104"/>
      <c r="D353" s="104"/>
      <c r="E353" s="104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</row>
    <row r="354" spans="1:255" ht="15.75" thickTop="1">
      <c r="A354" s="105" t="s">
        <v>83</v>
      </c>
      <c r="B354" s="105"/>
      <c r="C354" s="105"/>
      <c r="D354" s="105"/>
      <c r="E354" s="105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</row>
    <row r="355" spans="1:5" ht="25.5">
      <c r="A355" s="98" t="s">
        <v>84</v>
      </c>
      <c r="B355" s="99"/>
      <c r="C355" s="74" t="s">
        <v>85</v>
      </c>
      <c r="D355" s="13" t="s">
        <v>97</v>
      </c>
      <c r="E355" s="86" t="s">
        <v>45</v>
      </c>
    </row>
    <row r="356" spans="1:255" ht="15">
      <c r="A356" s="100" t="s">
        <v>0</v>
      </c>
      <c r="B356" s="37" t="s">
        <v>1</v>
      </c>
      <c r="C356" s="38"/>
      <c r="D356" s="101" t="s">
        <v>2</v>
      </c>
      <c r="E356" s="103" t="s">
        <v>3</v>
      </c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</row>
    <row r="357" spans="1:5" ht="15">
      <c r="A357" s="100"/>
      <c r="B357" s="41" t="s">
        <v>4</v>
      </c>
      <c r="C357" s="41" t="s">
        <v>5</v>
      </c>
      <c r="D357" s="102"/>
      <c r="E357" s="103"/>
    </row>
    <row r="358" spans="1:255" s="70" customFormat="1" ht="14.25">
      <c r="A358" s="8"/>
      <c r="B358" s="21"/>
      <c r="C358" s="79"/>
      <c r="D358" s="1"/>
      <c r="E358" s="48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  <c r="FC358" s="69"/>
      <c r="FD358" s="69"/>
      <c r="FE358" s="69"/>
      <c r="FF358" s="69"/>
      <c r="FG358" s="69"/>
      <c r="FH358" s="69"/>
      <c r="FI358" s="69"/>
      <c r="FJ358" s="69"/>
      <c r="FK358" s="69"/>
      <c r="FL358" s="69"/>
      <c r="FM358" s="69"/>
      <c r="FN358" s="69"/>
      <c r="FO358" s="69"/>
      <c r="FP358" s="69"/>
      <c r="FQ358" s="69"/>
      <c r="FR358" s="69"/>
      <c r="FS358" s="69"/>
      <c r="FT358" s="69"/>
      <c r="FU358" s="69"/>
      <c r="FV358" s="69"/>
      <c r="FW358" s="69"/>
      <c r="FX358" s="69"/>
      <c r="FY358" s="69"/>
      <c r="FZ358" s="69"/>
      <c r="GA358" s="69"/>
      <c r="GB358" s="69"/>
      <c r="GC358" s="69"/>
      <c r="GD358" s="69"/>
      <c r="GE358" s="69"/>
      <c r="GF358" s="69"/>
      <c r="GG358" s="69"/>
      <c r="GH358" s="69"/>
      <c r="GI358" s="69"/>
      <c r="GJ358" s="69"/>
      <c r="GK358" s="69"/>
      <c r="GL358" s="69"/>
      <c r="GM358" s="69"/>
      <c r="GN358" s="69"/>
      <c r="GO358" s="69"/>
      <c r="GP358" s="69"/>
      <c r="GQ358" s="69"/>
      <c r="GR358" s="69"/>
      <c r="GS358" s="69"/>
      <c r="GT358" s="69"/>
      <c r="GU358" s="69"/>
      <c r="GV358" s="69"/>
      <c r="GW358" s="69"/>
      <c r="GX358" s="69"/>
      <c r="GY358" s="69"/>
      <c r="GZ358" s="69"/>
      <c r="HA358" s="69"/>
      <c r="HB358" s="69"/>
      <c r="HC358" s="69"/>
      <c r="HD358" s="69"/>
      <c r="HE358" s="69"/>
      <c r="HF358" s="69"/>
      <c r="HG358" s="69"/>
      <c r="HH358" s="69"/>
      <c r="HI358" s="69"/>
      <c r="HJ358" s="69"/>
      <c r="HK358" s="69"/>
      <c r="HL358" s="69"/>
      <c r="HM358" s="69"/>
      <c r="HN358" s="69"/>
      <c r="HO358" s="69"/>
      <c r="HP358" s="69"/>
      <c r="HQ358" s="69"/>
      <c r="HR358" s="69"/>
      <c r="HS358" s="69"/>
      <c r="HT358" s="69"/>
      <c r="HU358" s="69"/>
      <c r="HV358" s="69"/>
      <c r="HW358" s="69"/>
      <c r="HX358" s="69"/>
      <c r="HY358" s="69"/>
      <c r="HZ358" s="69"/>
      <c r="IA358" s="69"/>
      <c r="IB358" s="69"/>
      <c r="IC358" s="69"/>
      <c r="ID358" s="69"/>
      <c r="IE358" s="69"/>
      <c r="IF358" s="69"/>
      <c r="IG358" s="69"/>
      <c r="IH358" s="69"/>
      <c r="II358" s="69"/>
      <c r="IJ358" s="69"/>
      <c r="IK358" s="69"/>
      <c r="IL358" s="69"/>
      <c r="IM358" s="69"/>
      <c r="IN358" s="69"/>
      <c r="IO358" s="69"/>
      <c r="IP358" s="69"/>
      <c r="IQ358" s="69"/>
      <c r="IR358" s="69"/>
      <c r="IS358" s="69"/>
      <c r="IT358" s="69"/>
      <c r="IU358" s="69"/>
    </row>
    <row r="359" spans="1:255" ht="15" thickBot="1">
      <c r="A359" s="8"/>
      <c r="B359" s="21"/>
      <c r="C359" s="79"/>
      <c r="D359" s="1"/>
      <c r="E359" s="4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</row>
    <row r="360" spans="1:255" ht="16.5" thickBot="1" thickTop="1">
      <c r="A360" s="63"/>
      <c r="B360" s="63"/>
      <c r="C360" s="78"/>
      <c r="D360" s="63"/>
      <c r="E360" s="91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</row>
    <row r="361" spans="1:255" ht="16.5" thickBot="1" thickTop="1">
      <c r="A361" s="104" t="s">
        <v>12</v>
      </c>
      <c r="B361" s="104"/>
      <c r="C361" s="104"/>
      <c r="D361" s="104"/>
      <c r="E361" s="104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</row>
    <row r="362" spans="1:255" ht="15.75" thickTop="1">
      <c r="A362" s="105" t="s">
        <v>99</v>
      </c>
      <c r="B362" s="105"/>
      <c r="C362" s="105"/>
      <c r="D362" s="105"/>
      <c r="E362" s="105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</row>
    <row r="363" spans="1:5" ht="25.5">
      <c r="A363" s="98" t="s">
        <v>100</v>
      </c>
      <c r="B363" s="99"/>
      <c r="C363" s="74" t="s">
        <v>101</v>
      </c>
      <c r="D363" s="13" t="s">
        <v>102</v>
      </c>
      <c r="E363" s="86" t="s">
        <v>45</v>
      </c>
    </row>
    <row r="364" spans="1:255" ht="15">
      <c r="A364" s="100" t="s">
        <v>0</v>
      </c>
      <c r="B364" s="37" t="s">
        <v>1</v>
      </c>
      <c r="C364" s="38"/>
      <c r="D364" s="101" t="s">
        <v>2</v>
      </c>
      <c r="E364" s="103" t="s">
        <v>3</v>
      </c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</row>
    <row r="365" spans="1:5" ht="15">
      <c r="A365" s="100"/>
      <c r="B365" s="41" t="s">
        <v>4</v>
      </c>
      <c r="C365" s="41" t="s">
        <v>5</v>
      </c>
      <c r="D365" s="102"/>
      <c r="E365" s="103"/>
    </row>
    <row r="366" spans="1:255" s="70" customFormat="1" ht="14.25">
      <c r="A366" s="8"/>
      <c r="B366" s="21"/>
      <c r="C366" s="79"/>
      <c r="D366" s="1"/>
      <c r="E366" s="48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  <c r="FC366" s="69"/>
      <c r="FD366" s="69"/>
      <c r="FE366" s="69"/>
      <c r="FF366" s="69"/>
      <c r="FG366" s="69"/>
      <c r="FH366" s="69"/>
      <c r="FI366" s="69"/>
      <c r="FJ366" s="69"/>
      <c r="FK366" s="69"/>
      <c r="FL366" s="69"/>
      <c r="FM366" s="69"/>
      <c r="FN366" s="69"/>
      <c r="FO366" s="69"/>
      <c r="FP366" s="69"/>
      <c r="FQ366" s="69"/>
      <c r="FR366" s="69"/>
      <c r="FS366" s="69"/>
      <c r="FT366" s="69"/>
      <c r="FU366" s="69"/>
      <c r="FV366" s="69"/>
      <c r="FW366" s="69"/>
      <c r="FX366" s="69"/>
      <c r="FY366" s="69"/>
      <c r="FZ366" s="69"/>
      <c r="GA366" s="69"/>
      <c r="GB366" s="69"/>
      <c r="GC366" s="69"/>
      <c r="GD366" s="69"/>
      <c r="GE366" s="69"/>
      <c r="GF366" s="69"/>
      <c r="GG366" s="69"/>
      <c r="GH366" s="69"/>
      <c r="GI366" s="69"/>
      <c r="GJ366" s="69"/>
      <c r="GK366" s="69"/>
      <c r="GL366" s="69"/>
      <c r="GM366" s="69"/>
      <c r="GN366" s="69"/>
      <c r="GO366" s="69"/>
      <c r="GP366" s="69"/>
      <c r="GQ366" s="69"/>
      <c r="GR366" s="69"/>
      <c r="GS366" s="69"/>
      <c r="GT366" s="69"/>
      <c r="GU366" s="69"/>
      <c r="GV366" s="69"/>
      <c r="GW366" s="69"/>
      <c r="GX366" s="69"/>
      <c r="GY366" s="69"/>
      <c r="GZ366" s="69"/>
      <c r="HA366" s="69"/>
      <c r="HB366" s="69"/>
      <c r="HC366" s="69"/>
      <c r="HD366" s="69"/>
      <c r="HE366" s="69"/>
      <c r="HF366" s="69"/>
      <c r="HG366" s="69"/>
      <c r="HH366" s="69"/>
      <c r="HI366" s="69"/>
      <c r="HJ366" s="69"/>
      <c r="HK366" s="69"/>
      <c r="HL366" s="69"/>
      <c r="HM366" s="69"/>
      <c r="HN366" s="69"/>
      <c r="HO366" s="69"/>
      <c r="HP366" s="69"/>
      <c r="HQ366" s="69"/>
      <c r="HR366" s="69"/>
      <c r="HS366" s="69"/>
      <c r="HT366" s="69"/>
      <c r="HU366" s="69"/>
      <c r="HV366" s="69"/>
      <c r="HW366" s="69"/>
      <c r="HX366" s="69"/>
      <c r="HY366" s="69"/>
      <c r="HZ366" s="69"/>
      <c r="IA366" s="69"/>
      <c r="IB366" s="69"/>
      <c r="IC366" s="69"/>
      <c r="ID366" s="69"/>
      <c r="IE366" s="69"/>
      <c r="IF366" s="69"/>
      <c r="IG366" s="69"/>
      <c r="IH366" s="69"/>
      <c r="II366" s="69"/>
      <c r="IJ366" s="69"/>
      <c r="IK366" s="69"/>
      <c r="IL366" s="69"/>
      <c r="IM366" s="69"/>
      <c r="IN366" s="69"/>
      <c r="IO366" s="69"/>
      <c r="IP366" s="69"/>
      <c r="IQ366" s="69"/>
      <c r="IR366" s="69"/>
      <c r="IS366" s="69"/>
      <c r="IT366" s="69"/>
      <c r="IU366" s="69"/>
    </row>
    <row r="367" spans="1:255" ht="15" thickBot="1">
      <c r="A367" s="8"/>
      <c r="B367" s="21"/>
      <c r="C367" s="79"/>
      <c r="D367" s="1"/>
      <c r="E367" s="4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</row>
    <row r="368" spans="1:255" ht="16.5" thickBot="1" thickTop="1">
      <c r="A368" s="63"/>
      <c r="B368" s="63"/>
      <c r="C368" s="78"/>
      <c r="D368" s="63"/>
      <c r="E368" s="91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</row>
    <row r="369" spans="1:255" ht="16.5" thickBot="1" thickTop="1">
      <c r="A369" s="104" t="s">
        <v>12</v>
      </c>
      <c r="B369" s="104"/>
      <c r="C369" s="104"/>
      <c r="D369" s="104"/>
      <c r="E369" s="104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</row>
    <row r="370" spans="1:255" ht="15.75" thickTop="1">
      <c r="A370" s="105" t="s">
        <v>86</v>
      </c>
      <c r="B370" s="105"/>
      <c r="C370" s="105"/>
      <c r="D370" s="105"/>
      <c r="E370" s="105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</row>
    <row r="371" spans="1:5" ht="25.5">
      <c r="A371" s="98" t="s">
        <v>87</v>
      </c>
      <c r="B371" s="99"/>
      <c r="C371" s="74" t="s">
        <v>88</v>
      </c>
      <c r="D371" s="13" t="s">
        <v>144</v>
      </c>
      <c r="E371" s="86" t="s">
        <v>45</v>
      </c>
    </row>
    <row r="372" spans="1:255" ht="15">
      <c r="A372" s="100" t="s">
        <v>0</v>
      </c>
      <c r="B372" s="37" t="s">
        <v>1</v>
      </c>
      <c r="C372" s="38"/>
      <c r="D372" s="101" t="s">
        <v>2</v>
      </c>
      <c r="E372" s="103" t="s">
        <v>3</v>
      </c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</row>
    <row r="373" spans="1:5" ht="15">
      <c r="A373" s="100"/>
      <c r="B373" s="41" t="s">
        <v>4</v>
      </c>
      <c r="C373" s="41" t="s">
        <v>5</v>
      </c>
      <c r="D373" s="102"/>
      <c r="E373" s="103"/>
    </row>
    <row r="374" spans="1:255" s="70" customFormat="1" ht="14.25">
      <c r="A374" s="8"/>
      <c r="B374" s="21"/>
      <c r="C374" s="79"/>
      <c r="D374" s="1"/>
      <c r="E374" s="48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  <c r="FC374" s="69"/>
      <c r="FD374" s="69"/>
      <c r="FE374" s="69"/>
      <c r="FF374" s="69"/>
      <c r="FG374" s="69"/>
      <c r="FH374" s="69"/>
      <c r="FI374" s="69"/>
      <c r="FJ374" s="69"/>
      <c r="FK374" s="69"/>
      <c r="FL374" s="69"/>
      <c r="FM374" s="69"/>
      <c r="FN374" s="69"/>
      <c r="FO374" s="69"/>
      <c r="FP374" s="69"/>
      <c r="FQ374" s="69"/>
      <c r="FR374" s="69"/>
      <c r="FS374" s="69"/>
      <c r="FT374" s="69"/>
      <c r="FU374" s="69"/>
      <c r="FV374" s="69"/>
      <c r="FW374" s="69"/>
      <c r="FX374" s="69"/>
      <c r="FY374" s="69"/>
      <c r="FZ374" s="69"/>
      <c r="GA374" s="69"/>
      <c r="GB374" s="69"/>
      <c r="GC374" s="69"/>
      <c r="GD374" s="69"/>
      <c r="GE374" s="69"/>
      <c r="GF374" s="69"/>
      <c r="GG374" s="69"/>
      <c r="GH374" s="69"/>
      <c r="GI374" s="69"/>
      <c r="GJ374" s="69"/>
      <c r="GK374" s="69"/>
      <c r="GL374" s="69"/>
      <c r="GM374" s="69"/>
      <c r="GN374" s="69"/>
      <c r="GO374" s="69"/>
      <c r="GP374" s="69"/>
      <c r="GQ374" s="69"/>
      <c r="GR374" s="69"/>
      <c r="GS374" s="69"/>
      <c r="GT374" s="69"/>
      <c r="GU374" s="69"/>
      <c r="GV374" s="69"/>
      <c r="GW374" s="69"/>
      <c r="GX374" s="69"/>
      <c r="GY374" s="69"/>
      <c r="GZ374" s="69"/>
      <c r="HA374" s="69"/>
      <c r="HB374" s="69"/>
      <c r="HC374" s="69"/>
      <c r="HD374" s="69"/>
      <c r="HE374" s="69"/>
      <c r="HF374" s="69"/>
      <c r="HG374" s="69"/>
      <c r="HH374" s="69"/>
      <c r="HI374" s="69"/>
      <c r="HJ374" s="69"/>
      <c r="HK374" s="69"/>
      <c r="HL374" s="69"/>
      <c r="HM374" s="69"/>
      <c r="HN374" s="69"/>
      <c r="HO374" s="69"/>
      <c r="HP374" s="69"/>
      <c r="HQ374" s="69"/>
      <c r="HR374" s="69"/>
      <c r="HS374" s="69"/>
      <c r="HT374" s="69"/>
      <c r="HU374" s="69"/>
      <c r="HV374" s="69"/>
      <c r="HW374" s="69"/>
      <c r="HX374" s="69"/>
      <c r="HY374" s="69"/>
      <c r="HZ374" s="69"/>
      <c r="IA374" s="69"/>
      <c r="IB374" s="69"/>
      <c r="IC374" s="69"/>
      <c r="ID374" s="69"/>
      <c r="IE374" s="69"/>
      <c r="IF374" s="69"/>
      <c r="IG374" s="69"/>
      <c r="IH374" s="69"/>
      <c r="II374" s="69"/>
      <c r="IJ374" s="69"/>
      <c r="IK374" s="69"/>
      <c r="IL374" s="69"/>
      <c r="IM374" s="69"/>
      <c r="IN374" s="69"/>
      <c r="IO374" s="69"/>
      <c r="IP374" s="69"/>
      <c r="IQ374" s="69"/>
      <c r="IR374" s="69"/>
      <c r="IS374" s="69"/>
      <c r="IT374" s="69"/>
      <c r="IU374" s="69"/>
    </row>
    <row r="375" spans="1:255" ht="15" thickBot="1">
      <c r="A375" s="8"/>
      <c r="B375" s="21"/>
      <c r="C375" s="79"/>
      <c r="D375" s="1"/>
      <c r="E375" s="4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</row>
    <row r="376" spans="1:255" ht="16.5" thickBot="1" thickTop="1">
      <c r="A376" s="63"/>
      <c r="B376" s="63"/>
      <c r="C376" s="78"/>
      <c r="D376" s="63"/>
      <c r="E376" s="91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</row>
    <row r="377" spans="1:255" ht="16.5" thickBot="1" thickTop="1">
      <c r="A377" s="104" t="s">
        <v>199</v>
      </c>
      <c r="B377" s="104"/>
      <c r="C377" s="104"/>
      <c r="D377" s="104"/>
      <c r="E377" s="104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</row>
    <row r="378" spans="1:255" ht="15.75" thickTop="1">
      <c r="A378" s="105" t="s">
        <v>186</v>
      </c>
      <c r="B378" s="105"/>
      <c r="C378" s="105"/>
      <c r="D378" s="105"/>
      <c r="E378" s="105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</row>
    <row r="379" spans="1:5" ht="25.5">
      <c r="A379" s="98" t="s">
        <v>187</v>
      </c>
      <c r="B379" s="99"/>
      <c r="C379" s="74" t="s">
        <v>188</v>
      </c>
      <c r="D379" s="13" t="s">
        <v>480</v>
      </c>
      <c r="E379" s="86" t="s">
        <v>45</v>
      </c>
    </row>
    <row r="380" spans="1:255" ht="15">
      <c r="A380" s="100" t="s">
        <v>0</v>
      </c>
      <c r="B380" s="37" t="s">
        <v>1</v>
      </c>
      <c r="C380" s="38"/>
      <c r="D380" s="101" t="s">
        <v>2</v>
      </c>
      <c r="E380" s="103" t="s">
        <v>3</v>
      </c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</row>
    <row r="381" spans="1:5" ht="15">
      <c r="A381" s="100"/>
      <c r="B381" s="41" t="s">
        <v>4</v>
      </c>
      <c r="C381" s="41" t="s">
        <v>5</v>
      </c>
      <c r="D381" s="102"/>
      <c r="E381" s="103"/>
    </row>
    <row r="382" spans="1:255" s="70" customFormat="1" ht="14.25">
      <c r="A382" s="8"/>
      <c r="B382" s="21"/>
      <c r="C382" s="79"/>
      <c r="D382" s="1"/>
      <c r="E382" s="48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  <c r="FC382" s="69"/>
      <c r="FD382" s="69"/>
      <c r="FE382" s="69"/>
      <c r="FF382" s="69"/>
      <c r="FG382" s="69"/>
      <c r="FH382" s="69"/>
      <c r="FI382" s="69"/>
      <c r="FJ382" s="69"/>
      <c r="FK382" s="69"/>
      <c r="FL382" s="69"/>
      <c r="FM382" s="69"/>
      <c r="FN382" s="69"/>
      <c r="FO382" s="69"/>
      <c r="FP382" s="69"/>
      <c r="FQ382" s="69"/>
      <c r="FR382" s="69"/>
      <c r="FS382" s="69"/>
      <c r="FT382" s="69"/>
      <c r="FU382" s="69"/>
      <c r="FV382" s="69"/>
      <c r="FW382" s="69"/>
      <c r="FX382" s="69"/>
      <c r="FY382" s="69"/>
      <c r="FZ382" s="69"/>
      <c r="GA382" s="69"/>
      <c r="GB382" s="69"/>
      <c r="GC382" s="69"/>
      <c r="GD382" s="69"/>
      <c r="GE382" s="69"/>
      <c r="GF382" s="69"/>
      <c r="GG382" s="69"/>
      <c r="GH382" s="69"/>
      <c r="GI382" s="69"/>
      <c r="GJ382" s="69"/>
      <c r="GK382" s="69"/>
      <c r="GL382" s="69"/>
      <c r="GM382" s="69"/>
      <c r="GN382" s="69"/>
      <c r="GO382" s="69"/>
      <c r="GP382" s="69"/>
      <c r="GQ382" s="69"/>
      <c r="GR382" s="69"/>
      <c r="GS382" s="69"/>
      <c r="GT382" s="69"/>
      <c r="GU382" s="69"/>
      <c r="GV382" s="69"/>
      <c r="GW382" s="69"/>
      <c r="GX382" s="69"/>
      <c r="GY382" s="69"/>
      <c r="GZ382" s="69"/>
      <c r="HA382" s="69"/>
      <c r="HB382" s="69"/>
      <c r="HC382" s="69"/>
      <c r="HD382" s="69"/>
      <c r="HE382" s="69"/>
      <c r="HF382" s="69"/>
      <c r="HG382" s="69"/>
      <c r="HH382" s="69"/>
      <c r="HI382" s="69"/>
      <c r="HJ382" s="69"/>
      <c r="HK382" s="69"/>
      <c r="HL382" s="69"/>
      <c r="HM382" s="69"/>
      <c r="HN382" s="69"/>
      <c r="HO382" s="69"/>
      <c r="HP382" s="69"/>
      <c r="HQ382" s="69"/>
      <c r="HR382" s="69"/>
      <c r="HS382" s="69"/>
      <c r="HT382" s="69"/>
      <c r="HU382" s="69"/>
      <c r="HV382" s="69"/>
      <c r="HW382" s="69"/>
      <c r="HX382" s="69"/>
      <c r="HY382" s="69"/>
      <c r="HZ382" s="69"/>
      <c r="IA382" s="69"/>
      <c r="IB382" s="69"/>
      <c r="IC382" s="69"/>
      <c r="ID382" s="69"/>
      <c r="IE382" s="69"/>
      <c r="IF382" s="69"/>
      <c r="IG382" s="69"/>
      <c r="IH382" s="69"/>
      <c r="II382" s="69"/>
      <c r="IJ382" s="69"/>
      <c r="IK382" s="69"/>
      <c r="IL382" s="69"/>
      <c r="IM382" s="69"/>
      <c r="IN382" s="69"/>
      <c r="IO382" s="69"/>
      <c r="IP382" s="69"/>
      <c r="IQ382" s="69"/>
      <c r="IR382" s="69"/>
      <c r="IS382" s="69"/>
      <c r="IT382" s="69"/>
      <c r="IU382" s="69"/>
    </row>
    <row r="383" spans="1:255" ht="15" thickBot="1">
      <c r="A383" s="8"/>
      <c r="B383" s="21"/>
      <c r="C383" s="79"/>
      <c r="D383" s="1"/>
      <c r="E383" s="4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</row>
    <row r="384" spans="1:255" ht="16.5" thickBot="1" thickTop="1">
      <c r="A384" s="63"/>
      <c r="B384" s="63"/>
      <c r="C384" s="78"/>
      <c r="D384" s="63"/>
      <c r="E384" s="91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</row>
    <row r="385" spans="1:255" ht="16.5" thickBot="1" thickTop="1">
      <c r="A385" s="104" t="s">
        <v>199</v>
      </c>
      <c r="B385" s="104"/>
      <c r="C385" s="104"/>
      <c r="D385" s="104"/>
      <c r="E385" s="104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</row>
    <row r="386" spans="1:255" ht="15.75" thickTop="1">
      <c r="A386" s="105" t="s">
        <v>466</v>
      </c>
      <c r="B386" s="105"/>
      <c r="C386" s="105"/>
      <c r="D386" s="105"/>
      <c r="E386" s="105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</row>
    <row r="387" spans="1:5" ht="25.5">
      <c r="A387" s="98" t="s">
        <v>190</v>
      </c>
      <c r="B387" s="99"/>
      <c r="C387" s="74" t="s">
        <v>191</v>
      </c>
      <c r="D387" s="13" t="s">
        <v>226</v>
      </c>
      <c r="E387" s="86" t="s">
        <v>68</v>
      </c>
    </row>
    <row r="388" spans="1:5" ht="15">
      <c r="A388" s="100" t="s">
        <v>0</v>
      </c>
      <c r="B388" s="37" t="s">
        <v>1</v>
      </c>
      <c r="C388" s="38"/>
      <c r="D388" s="101" t="s">
        <v>2</v>
      </c>
      <c r="E388" s="103" t="s">
        <v>3</v>
      </c>
    </row>
    <row r="389" spans="1:255" ht="15">
      <c r="A389" s="100"/>
      <c r="B389" s="41" t="s">
        <v>4</v>
      </c>
      <c r="C389" s="41" t="s">
        <v>5</v>
      </c>
      <c r="D389" s="102"/>
      <c r="E389" s="103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</row>
    <row r="390" spans="1:5" ht="14.25">
      <c r="A390" s="8">
        <v>45050</v>
      </c>
      <c r="B390" s="3" t="s">
        <v>467</v>
      </c>
      <c r="C390" s="79" t="s">
        <v>468</v>
      </c>
      <c r="D390" s="1" t="s">
        <v>469</v>
      </c>
      <c r="E390" s="48">
        <v>2653</v>
      </c>
    </row>
    <row r="391" spans="1:255" s="70" customFormat="1" ht="15" thickBot="1">
      <c r="A391" s="8"/>
      <c r="B391" s="21"/>
      <c r="C391" s="79"/>
      <c r="D391" s="1"/>
      <c r="E391" s="48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  <c r="FC391" s="69"/>
      <c r="FD391" s="69"/>
      <c r="FE391" s="69"/>
      <c r="FF391" s="69"/>
      <c r="FG391" s="69"/>
      <c r="FH391" s="69"/>
      <c r="FI391" s="69"/>
      <c r="FJ391" s="69"/>
      <c r="FK391" s="69"/>
      <c r="FL391" s="69"/>
      <c r="FM391" s="69"/>
      <c r="FN391" s="69"/>
      <c r="FO391" s="69"/>
      <c r="FP391" s="69"/>
      <c r="FQ391" s="69"/>
      <c r="FR391" s="69"/>
      <c r="FS391" s="69"/>
      <c r="FT391" s="69"/>
      <c r="FU391" s="69"/>
      <c r="FV391" s="69"/>
      <c r="FW391" s="69"/>
      <c r="FX391" s="69"/>
      <c r="FY391" s="69"/>
      <c r="FZ391" s="69"/>
      <c r="GA391" s="69"/>
      <c r="GB391" s="69"/>
      <c r="GC391" s="69"/>
      <c r="GD391" s="69"/>
      <c r="GE391" s="69"/>
      <c r="GF391" s="69"/>
      <c r="GG391" s="69"/>
      <c r="GH391" s="69"/>
      <c r="GI391" s="69"/>
      <c r="GJ391" s="69"/>
      <c r="GK391" s="69"/>
      <c r="GL391" s="69"/>
      <c r="GM391" s="69"/>
      <c r="GN391" s="69"/>
      <c r="GO391" s="69"/>
      <c r="GP391" s="69"/>
      <c r="GQ391" s="69"/>
      <c r="GR391" s="69"/>
      <c r="GS391" s="69"/>
      <c r="GT391" s="69"/>
      <c r="GU391" s="69"/>
      <c r="GV391" s="69"/>
      <c r="GW391" s="69"/>
      <c r="GX391" s="69"/>
      <c r="GY391" s="69"/>
      <c r="GZ391" s="69"/>
      <c r="HA391" s="69"/>
      <c r="HB391" s="69"/>
      <c r="HC391" s="69"/>
      <c r="HD391" s="69"/>
      <c r="HE391" s="69"/>
      <c r="HF391" s="69"/>
      <c r="HG391" s="69"/>
      <c r="HH391" s="69"/>
      <c r="HI391" s="69"/>
      <c r="HJ391" s="69"/>
      <c r="HK391" s="69"/>
      <c r="HL391" s="69"/>
      <c r="HM391" s="69"/>
      <c r="HN391" s="69"/>
      <c r="HO391" s="69"/>
      <c r="HP391" s="69"/>
      <c r="HQ391" s="69"/>
      <c r="HR391" s="69"/>
      <c r="HS391" s="69"/>
      <c r="HT391" s="69"/>
      <c r="HU391" s="69"/>
      <c r="HV391" s="69"/>
      <c r="HW391" s="69"/>
      <c r="HX391" s="69"/>
      <c r="HY391" s="69"/>
      <c r="HZ391" s="69"/>
      <c r="IA391" s="69"/>
      <c r="IB391" s="69"/>
      <c r="IC391" s="69"/>
      <c r="ID391" s="69"/>
      <c r="IE391" s="69"/>
      <c r="IF391" s="69"/>
      <c r="IG391" s="69"/>
      <c r="IH391" s="69"/>
      <c r="II391" s="69"/>
      <c r="IJ391" s="69"/>
      <c r="IK391" s="69"/>
      <c r="IL391" s="69"/>
      <c r="IM391" s="69"/>
      <c r="IN391" s="69"/>
      <c r="IO391" s="69"/>
      <c r="IP391" s="69"/>
      <c r="IQ391" s="69"/>
      <c r="IR391" s="69"/>
      <c r="IS391" s="69"/>
      <c r="IT391" s="69"/>
      <c r="IU391" s="69"/>
    </row>
    <row r="392" spans="1:255" ht="16.5" thickBot="1" thickTop="1">
      <c r="A392" s="63"/>
      <c r="B392" s="63"/>
      <c r="C392" s="78"/>
      <c r="D392" s="63"/>
      <c r="E392" s="91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</row>
    <row r="393" spans="1:255" ht="16.5" thickBot="1" thickTop="1">
      <c r="A393" s="104" t="s">
        <v>199</v>
      </c>
      <c r="B393" s="104"/>
      <c r="C393" s="104"/>
      <c r="D393" s="104"/>
      <c r="E393" s="104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</row>
    <row r="394" spans="1:255" ht="15.75" thickTop="1">
      <c r="A394" s="105" t="s">
        <v>192</v>
      </c>
      <c r="B394" s="105"/>
      <c r="C394" s="105"/>
      <c r="D394" s="105"/>
      <c r="E394" s="105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</row>
    <row r="395" spans="1:255" ht="25.5">
      <c r="A395" s="98" t="s">
        <v>193</v>
      </c>
      <c r="B395" s="99"/>
      <c r="C395" s="74" t="s">
        <v>194</v>
      </c>
      <c r="D395" s="13" t="s">
        <v>479</v>
      </c>
      <c r="E395" s="86" t="s">
        <v>45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</row>
    <row r="396" spans="1:5" ht="15">
      <c r="A396" s="100" t="s">
        <v>0</v>
      </c>
      <c r="B396" s="37" t="s">
        <v>1</v>
      </c>
      <c r="C396" s="38"/>
      <c r="D396" s="101" t="s">
        <v>2</v>
      </c>
      <c r="E396" s="103" t="s">
        <v>3</v>
      </c>
    </row>
    <row r="397" spans="1:5" ht="15">
      <c r="A397" s="100"/>
      <c r="B397" s="41" t="s">
        <v>4</v>
      </c>
      <c r="C397" s="41" t="s">
        <v>5</v>
      </c>
      <c r="D397" s="102"/>
      <c r="E397" s="103"/>
    </row>
    <row r="398" spans="1:255" ht="14.25">
      <c r="A398" s="8"/>
      <c r="B398" s="21"/>
      <c r="C398" s="79"/>
      <c r="D398" s="1"/>
      <c r="E398" s="48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</row>
    <row r="399" spans="1:5" ht="14.25">
      <c r="A399" s="8"/>
      <c r="B399" s="21"/>
      <c r="C399" s="79"/>
      <c r="D399" s="1"/>
      <c r="E399" s="48"/>
    </row>
    <row r="400" spans="1:255" s="70" customFormat="1" ht="15" thickBot="1">
      <c r="A400" s="55"/>
      <c r="B400" s="56"/>
      <c r="C400" s="82"/>
      <c r="D400" s="57"/>
      <c r="E400" s="92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  <c r="FC400" s="69"/>
      <c r="FD400" s="69"/>
      <c r="FE400" s="69"/>
      <c r="FF400" s="69"/>
      <c r="FG400" s="69"/>
      <c r="FH400" s="69"/>
      <c r="FI400" s="69"/>
      <c r="FJ400" s="69"/>
      <c r="FK400" s="69"/>
      <c r="FL400" s="69"/>
      <c r="FM400" s="69"/>
      <c r="FN400" s="69"/>
      <c r="FO400" s="69"/>
      <c r="FP400" s="69"/>
      <c r="FQ400" s="69"/>
      <c r="FR400" s="69"/>
      <c r="FS400" s="69"/>
      <c r="FT400" s="69"/>
      <c r="FU400" s="69"/>
      <c r="FV400" s="69"/>
      <c r="FW400" s="69"/>
      <c r="FX400" s="69"/>
      <c r="FY400" s="69"/>
      <c r="FZ400" s="69"/>
      <c r="GA400" s="69"/>
      <c r="GB400" s="69"/>
      <c r="GC400" s="69"/>
      <c r="GD400" s="69"/>
      <c r="GE400" s="69"/>
      <c r="GF400" s="69"/>
      <c r="GG400" s="69"/>
      <c r="GH400" s="69"/>
      <c r="GI400" s="69"/>
      <c r="GJ400" s="69"/>
      <c r="GK400" s="69"/>
      <c r="GL400" s="69"/>
      <c r="GM400" s="69"/>
      <c r="GN400" s="69"/>
      <c r="GO400" s="69"/>
      <c r="GP400" s="69"/>
      <c r="GQ400" s="69"/>
      <c r="GR400" s="69"/>
      <c r="GS400" s="69"/>
      <c r="GT400" s="69"/>
      <c r="GU400" s="69"/>
      <c r="GV400" s="69"/>
      <c r="GW400" s="69"/>
      <c r="GX400" s="69"/>
      <c r="GY400" s="69"/>
      <c r="GZ400" s="69"/>
      <c r="HA400" s="69"/>
      <c r="HB400" s="69"/>
      <c r="HC400" s="69"/>
      <c r="HD400" s="69"/>
      <c r="HE400" s="69"/>
      <c r="HF400" s="69"/>
      <c r="HG400" s="69"/>
      <c r="HH400" s="69"/>
      <c r="HI400" s="69"/>
      <c r="HJ400" s="69"/>
      <c r="HK400" s="69"/>
      <c r="HL400" s="69"/>
      <c r="HM400" s="69"/>
      <c r="HN400" s="69"/>
      <c r="HO400" s="69"/>
      <c r="HP400" s="69"/>
      <c r="HQ400" s="69"/>
      <c r="HR400" s="69"/>
      <c r="HS400" s="69"/>
      <c r="HT400" s="69"/>
      <c r="HU400" s="69"/>
      <c r="HV400" s="69"/>
      <c r="HW400" s="69"/>
      <c r="HX400" s="69"/>
      <c r="HY400" s="69"/>
      <c r="HZ400" s="69"/>
      <c r="IA400" s="69"/>
      <c r="IB400" s="69"/>
      <c r="IC400" s="69"/>
      <c r="ID400" s="69"/>
      <c r="IE400" s="69"/>
      <c r="IF400" s="69"/>
      <c r="IG400" s="69"/>
      <c r="IH400" s="69"/>
      <c r="II400" s="69"/>
      <c r="IJ400" s="69"/>
      <c r="IK400" s="69"/>
      <c r="IL400" s="69"/>
      <c r="IM400" s="69"/>
      <c r="IN400" s="69"/>
      <c r="IO400" s="69"/>
      <c r="IP400" s="69"/>
      <c r="IQ400" s="69"/>
      <c r="IR400" s="69"/>
      <c r="IS400" s="69"/>
      <c r="IT400" s="69"/>
      <c r="IU400" s="69"/>
    </row>
    <row r="401" spans="1:255" ht="16.5" thickBot="1" thickTop="1">
      <c r="A401" s="63"/>
      <c r="B401" s="63"/>
      <c r="C401" s="78"/>
      <c r="D401" s="63"/>
      <c r="E401" s="91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</row>
    <row r="402" spans="1:255" ht="16.5" thickBot="1" thickTop="1">
      <c r="A402" s="104" t="s">
        <v>12</v>
      </c>
      <c r="B402" s="104"/>
      <c r="C402" s="104"/>
      <c r="D402" s="104"/>
      <c r="E402" s="104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</row>
    <row r="403" spans="1:255" ht="15.75" thickTop="1">
      <c r="A403" s="105" t="s">
        <v>192</v>
      </c>
      <c r="B403" s="105"/>
      <c r="C403" s="105"/>
      <c r="D403" s="105"/>
      <c r="E403" s="105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</row>
    <row r="404" spans="1:255" ht="25.5">
      <c r="A404" s="98" t="s">
        <v>193</v>
      </c>
      <c r="B404" s="99"/>
      <c r="C404" s="74" t="s">
        <v>194</v>
      </c>
      <c r="D404" s="13" t="s">
        <v>479</v>
      </c>
      <c r="E404" s="86" t="s">
        <v>45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</row>
    <row r="405" spans="1:5" ht="15">
      <c r="A405" s="100" t="s">
        <v>0</v>
      </c>
      <c r="B405" s="37" t="s">
        <v>1</v>
      </c>
      <c r="C405" s="38"/>
      <c r="D405" s="101" t="s">
        <v>2</v>
      </c>
      <c r="E405" s="103" t="s">
        <v>3</v>
      </c>
    </row>
    <row r="406" spans="1:255" ht="15">
      <c r="A406" s="100"/>
      <c r="B406" s="41" t="s">
        <v>4</v>
      </c>
      <c r="C406" s="41" t="s">
        <v>5</v>
      </c>
      <c r="D406" s="102"/>
      <c r="E406" s="103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</row>
    <row r="407" spans="1:5" ht="15.75" customHeight="1">
      <c r="A407" s="8"/>
      <c r="B407" s="21"/>
      <c r="C407" s="79"/>
      <c r="D407" s="1"/>
      <c r="E407" s="48"/>
    </row>
    <row r="408" spans="1:5" s="34" customFormat="1" ht="15" customHeight="1">
      <c r="A408" s="8"/>
      <c r="B408" s="21"/>
      <c r="C408" s="79"/>
      <c r="D408" s="1"/>
      <c r="E408" s="48"/>
    </row>
    <row r="409" spans="1:255" ht="15" thickBot="1">
      <c r="A409" s="55"/>
      <c r="B409" s="56"/>
      <c r="C409" s="82"/>
      <c r="D409" s="57"/>
      <c r="E409" s="92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</row>
    <row r="410" spans="1:255" ht="16.5" thickBot="1" thickTop="1">
      <c r="A410" s="63"/>
      <c r="B410" s="63"/>
      <c r="C410" s="78"/>
      <c r="D410" s="63"/>
      <c r="E410" s="91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</row>
    <row r="411" spans="1:255" ht="16.5" thickBot="1" thickTop="1">
      <c r="A411" s="104" t="s">
        <v>199</v>
      </c>
      <c r="B411" s="104"/>
      <c r="C411" s="104"/>
      <c r="D411" s="104"/>
      <c r="E411" s="104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</row>
    <row r="412" spans="1:255" ht="15.75" thickTop="1">
      <c r="A412" s="105" t="s">
        <v>196</v>
      </c>
      <c r="B412" s="105"/>
      <c r="C412" s="105"/>
      <c r="D412" s="105"/>
      <c r="E412" s="105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</row>
    <row r="413" spans="1:5" ht="25.5">
      <c r="A413" s="98" t="s">
        <v>195</v>
      </c>
      <c r="B413" s="99"/>
      <c r="C413" s="74" t="s">
        <v>197</v>
      </c>
      <c r="D413" s="13" t="s">
        <v>198</v>
      </c>
      <c r="E413" s="86" t="s">
        <v>45</v>
      </c>
    </row>
    <row r="414" spans="1:255" ht="15">
      <c r="A414" s="100" t="s">
        <v>0</v>
      </c>
      <c r="B414" s="37" t="s">
        <v>1</v>
      </c>
      <c r="C414" s="38"/>
      <c r="D414" s="101" t="s">
        <v>2</v>
      </c>
      <c r="E414" s="103" t="s">
        <v>3</v>
      </c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</row>
    <row r="415" spans="1:5" ht="15.75" customHeight="1">
      <c r="A415" s="100"/>
      <c r="B415" s="41" t="s">
        <v>4</v>
      </c>
      <c r="C415" s="41" t="s">
        <v>5</v>
      </c>
      <c r="D415" s="102"/>
      <c r="E415" s="103"/>
    </row>
    <row r="416" spans="1:5" s="34" customFormat="1" ht="15" customHeight="1">
      <c r="A416" s="8"/>
      <c r="B416" s="21"/>
      <c r="C416" s="79"/>
      <c r="D416" s="1"/>
      <c r="E416" s="48"/>
    </row>
    <row r="417" spans="1:255" ht="15" thickBot="1">
      <c r="A417" s="8"/>
      <c r="B417" s="21"/>
      <c r="C417" s="79"/>
      <c r="D417" s="1"/>
      <c r="E417" s="48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</row>
    <row r="418" spans="1:255" ht="16.5" thickBot="1" thickTop="1">
      <c r="A418" s="63"/>
      <c r="B418" s="63"/>
      <c r="C418" s="78"/>
      <c r="D418" s="63"/>
      <c r="E418" s="91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</row>
    <row r="419" spans="1:255" ht="16.5" thickBot="1" thickTop="1">
      <c r="A419" s="104" t="s">
        <v>12</v>
      </c>
      <c r="B419" s="104"/>
      <c r="C419" s="104"/>
      <c r="D419" s="104"/>
      <c r="E419" s="104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</row>
    <row r="420" spans="1:255" ht="15.75" thickTop="1">
      <c r="A420" s="105" t="s">
        <v>196</v>
      </c>
      <c r="B420" s="105"/>
      <c r="C420" s="105"/>
      <c r="D420" s="105"/>
      <c r="E420" s="105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</row>
    <row r="421" spans="1:5" ht="25.5">
      <c r="A421" s="98" t="s">
        <v>195</v>
      </c>
      <c r="B421" s="99"/>
      <c r="C421" s="74" t="s">
        <v>197</v>
      </c>
      <c r="D421" s="13" t="s">
        <v>198</v>
      </c>
      <c r="E421" s="86" t="s">
        <v>45</v>
      </c>
    </row>
    <row r="422" spans="1:255" ht="15">
      <c r="A422" s="100" t="s">
        <v>0</v>
      </c>
      <c r="B422" s="37" t="s">
        <v>1</v>
      </c>
      <c r="C422" s="38"/>
      <c r="D422" s="101" t="s">
        <v>2</v>
      </c>
      <c r="E422" s="103" t="s">
        <v>3</v>
      </c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</row>
    <row r="423" spans="1:5" ht="15.75" customHeight="1">
      <c r="A423" s="100"/>
      <c r="B423" s="41" t="s">
        <v>4</v>
      </c>
      <c r="C423" s="41" t="s">
        <v>5</v>
      </c>
      <c r="D423" s="102"/>
      <c r="E423" s="103"/>
    </row>
    <row r="424" spans="1:5" s="34" customFormat="1" ht="15" customHeight="1">
      <c r="A424" s="8"/>
      <c r="B424" s="21"/>
      <c r="C424" s="79"/>
      <c r="D424" s="1"/>
      <c r="E424" s="48"/>
    </row>
    <row r="425" spans="1:255" ht="15" thickBot="1">
      <c r="A425" s="8"/>
      <c r="B425" s="21"/>
      <c r="C425" s="79"/>
      <c r="D425" s="1"/>
      <c r="E425" s="48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</row>
    <row r="426" spans="1:255" ht="16.5" thickBot="1" thickTop="1">
      <c r="A426" s="63"/>
      <c r="B426" s="63"/>
      <c r="C426" s="78"/>
      <c r="D426" s="63"/>
      <c r="E426" s="91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</row>
    <row r="427" spans="1:255" ht="16.5" thickBot="1" thickTop="1">
      <c r="A427" s="104" t="s">
        <v>199</v>
      </c>
      <c r="B427" s="104"/>
      <c r="C427" s="104"/>
      <c r="D427" s="104"/>
      <c r="E427" s="104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</row>
    <row r="428" spans="1:255" ht="15.75" thickTop="1">
      <c r="A428" s="105" t="s">
        <v>475</v>
      </c>
      <c r="B428" s="105"/>
      <c r="C428" s="105"/>
      <c r="D428" s="105"/>
      <c r="E428" s="105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</row>
    <row r="429" spans="1:255" ht="25.5">
      <c r="A429" s="98" t="s">
        <v>156</v>
      </c>
      <c r="B429" s="99"/>
      <c r="C429" s="74" t="s">
        <v>157</v>
      </c>
      <c r="D429" s="13" t="s">
        <v>144</v>
      </c>
      <c r="E429" s="86" t="s">
        <v>68</v>
      </c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</row>
    <row r="430" spans="1:5" ht="15.75" customHeight="1">
      <c r="A430" s="100" t="s">
        <v>0</v>
      </c>
      <c r="B430" s="37" t="s">
        <v>1</v>
      </c>
      <c r="C430" s="38"/>
      <c r="D430" s="101" t="s">
        <v>2</v>
      </c>
      <c r="E430" s="103" t="s">
        <v>3</v>
      </c>
    </row>
    <row r="431" spans="1:5" s="34" customFormat="1" ht="15" customHeight="1">
      <c r="A431" s="100"/>
      <c r="B431" s="41" t="s">
        <v>4</v>
      </c>
      <c r="C431" s="41" t="s">
        <v>5</v>
      </c>
      <c r="D431" s="102"/>
      <c r="E431" s="103"/>
    </row>
    <row r="432" spans="1:5" ht="14.25">
      <c r="A432" s="8">
        <v>45029</v>
      </c>
      <c r="B432" s="116" t="s">
        <v>470</v>
      </c>
      <c r="C432" s="79" t="s">
        <v>64</v>
      </c>
      <c r="D432" s="1" t="s">
        <v>473</v>
      </c>
      <c r="E432" s="48">
        <v>7608.8</v>
      </c>
    </row>
    <row r="433" spans="1:5" ht="14.25">
      <c r="A433" s="8">
        <v>45029</v>
      </c>
      <c r="B433" s="116" t="s">
        <v>471</v>
      </c>
      <c r="C433" s="79" t="s">
        <v>472</v>
      </c>
      <c r="D433" s="1" t="s">
        <v>474</v>
      </c>
      <c r="E433" s="48">
        <v>391.2</v>
      </c>
    </row>
    <row r="434" spans="1:5" s="16" customFormat="1" ht="15.75" thickBot="1">
      <c r="A434" s="11" t="s">
        <v>6</v>
      </c>
      <c r="B434" s="114"/>
      <c r="C434" s="115"/>
      <c r="D434" s="115"/>
      <c r="E434" s="48">
        <f>SUM(E432:E433)</f>
        <v>8000</v>
      </c>
    </row>
    <row r="435" spans="1:255" ht="16.5" thickBot="1" thickTop="1">
      <c r="A435" s="63"/>
      <c r="B435" s="63"/>
      <c r="C435" s="78"/>
      <c r="D435" s="63"/>
      <c r="E435" s="91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</row>
    <row r="436" spans="1:255" ht="16.5" thickBot="1" thickTop="1">
      <c r="A436" s="104" t="s">
        <v>199</v>
      </c>
      <c r="B436" s="104"/>
      <c r="C436" s="104"/>
      <c r="D436" s="104"/>
      <c r="E436" s="104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</row>
    <row r="437" spans="1:255" ht="15.75" thickTop="1">
      <c r="A437" s="105" t="s">
        <v>202</v>
      </c>
      <c r="B437" s="105"/>
      <c r="C437" s="105"/>
      <c r="D437" s="105"/>
      <c r="E437" s="105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</row>
    <row r="438" spans="1:255" ht="25.5">
      <c r="A438" s="98" t="s">
        <v>200</v>
      </c>
      <c r="B438" s="99"/>
      <c r="C438" s="74" t="s">
        <v>201</v>
      </c>
      <c r="D438" s="13" t="s">
        <v>478</v>
      </c>
      <c r="E438" s="86" t="s">
        <v>45</v>
      </c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</row>
    <row r="439" spans="1:5" ht="15.75" customHeight="1">
      <c r="A439" s="100" t="s">
        <v>0</v>
      </c>
      <c r="B439" s="37" t="s">
        <v>1</v>
      </c>
      <c r="C439" s="38"/>
      <c r="D439" s="101" t="s">
        <v>2</v>
      </c>
      <c r="E439" s="103" t="s">
        <v>3</v>
      </c>
    </row>
    <row r="440" spans="1:5" s="34" customFormat="1" ht="15" customHeight="1">
      <c r="A440" s="100"/>
      <c r="B440" s="41" t="s">
        <v>4</v>
      </c>
      <c r="C440" s="41" t="s">
        <v>5</v>
      </c>
      <c r="D440" s="102"/>
      <c r="E440" s="103"/>
    </row>
    <row r="441" spans="1:255" ht="15" thickBot="1">
      <c r="A441" s="8"/>
      <c r="B441" s="21"/>
      <c r="C441" s="79"/>
      <c r="D441" s="1"/>
      <c r="E441" s="48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</row>
    <row r="442" spans="1:255" ht="16.5" thickBot="1" thickTop="1">
      <c r="A442" s="63"/>
      <c r="B442" s="63"/>
      <c r="C442" s="78"/>
      <c r="D442" s="63"/>
      <c r="E442" s="91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</row>
    <row r="443" spans="1:255" ht="16.5" thickBot="1" thickTop="1">
      <c r="A443" s="104" t="s">
        <v>12</v>
      </c>
      <c r="B443" s="104"/>
      <c r="C443" s="104"/>
      <c r="D443" s="104"/>
      <c r="E443" s="104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</row>
    <row r="444" spans="1:255" ht="15.75" thickTop="1">
      <c r="A444" s="105" t="s">
        <v>202</v>
      </c>
      <c r="B444" s="105"/>
      <c r="C444" s="105"/>
      <c r="D444" s="105"/>
      <c r="E444" s="105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</row>
    <row r="445" spans="1:255" ht="25.5">
      <c r="A445" s="98" t="s">
        <v>200</v>
      </c>
      <c r="B445" s="99"/>
      <c r="C445" s="74" t="s">
        <v>201</v>
      </c>
      <c r="D445" s="13" t="s">
        <v>478</v>
      </c>
      <c r="E445" s="86" t="s">
        <v>45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</row>
    <row r="446" spans="1:5" ht="15.75" customHeight="1">
      <c r="A446" s="100" t="s">
        <v>0</v>
      </c>
      <c r="B446" s="37" t="s">
        <v>1</v>
      </c>
      <c r="C446" s="38"/>
      <c r="D446" s="101" t="s">
        <v>2</v>
      </c>
      <c r="E446" s="103" t="s">
        <v>3</v>
      </c>
    </row>
    <row r="447" spans="1:5" s="34" customFormat="1" ht="15" customHeight="1">
      <c r="A447" s="100"/>
      <c r="B447" s="41" t="s">
        <v>4</v>
      </c>
      <c r="C447" s="41" t="s">
        <v>5</v>
      </c>
      <c r="D447" s="102"/>
      <c r="E447" s="103"/>
    </row>
    <row r="448" spans="1:255" ht="14.25">
      <c r="A448" s="8"/>
      <c r="B448" s="21"/>
      <c r="C448" s="79"/>
      <c r="D448" s="1"/>
      <c r="E448" s="48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</row>
    <row r="449" spans="1:255" ht="15" thickBot="1">
      <c r="A449" s="8"/>
      <c r="B449" s="21"/>
      <c r="C449" s="79"/>
      <c r="D449" s="1"/>
      <c r="E449" s="48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</row>
    <row r="450" spans="1:255" ht="16.5" thickBot="1" thickTop="1">
      <c r="A450" s="63"/>
      <c r="B450" s="63"/>
      <c r="C450" s="78"/>
      <c r="D450" s="63"/>
      <c r="E450" s="91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</row>
    <row r="451" spans="1:255" ht="16.5" thickBot="1" thickTop="1">
      <c r="A451" s="104" t="s">
        <v>199</v>
      </c>
      <c r="B451" s="104"/>
      <c r="C451" s="104"/>
      <c r="D451" s="104"/>
      <c r="E451" s="104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</row>
    <row r="452" spans="1:255" ht="15.75" thickTop="1">
      <c r="A452" s="105" t="s">
        <v>477</v>
      </c>
      <c r="B452" s="105"/>
      <c r="C452" s="105"/>
      <c r="D452" s="105"/>
      <c r="E452" s="105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</row>
    <row r="453" spans="1:255" ht="25.5">
      <c r="A453" s="98" t="s">
        <v>52</v>
      </c>
      <c r="B453" s="99"/>
      <c r="C453" s="74" t="s">
        <v>203</v>
      </c>
      <c r="D453" s="13" t="s">
        <v>478</v>
      </c>
      <c r="E453" s="86" t="s">
        <v>68</v>
      </c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</row>
    <row r="454" spans="1:5" ht="15.75" customHeight="1">
      <c r="A454" s="100" t="s">
        <v>0</v>
      </c>
      <c r="B454" s="37" t="s">
        <v>1</v>
      </c>
      <c r="C454" s="38"/>
      <c r="D454" s="101" t="s">
        <v>2</v>
      </c>
      <c r="E454" s="103" t="s">
        <v>3</v>
      </c>
    </row>
    <row r="455" spans="1:5" s="34" customFormat="1" ht="15" customHeight="1">
      <c r="A455" s="100"/>
      <c r="B455" s="41" t="s">
        <v>4</v>
      </c>
      <c r="C455" s="41" t="s">
        <v>5</v>
      </c>
      <c r="D455" s="102"/>
      <c r="E455" s="103"/>
    </row>
    <row r="456" spans="1:5" ht="14.25">
      <c r="A456" s="8">
        <v>44957</v>
      </c>
      <c r="B456" s="116" t="s">
        <v>14</v>
      </c>
      <c r="C456" s="79" t="s">
        <v>122</v>
      </c>
      <c r="D456" s="1" t="s">
        <v>15</v>
      </c>
      <c r="E456" s="48">
        <v>1050</v>
      </c>
    </row>
    <row r="457" spans="1:5" ht="28.5">
      <c r="A457" s="8">
        <v>0</v>
      </c>
      <c r="B457" s="116" t="s">
        <v>16</v>
      </c>
      <c r="C457" s="79" t="s">
        <v>123</v>
      </c>
      <c r="D457" s="1" t="s">
        <v>17</v>
      </c>
      <c r="E457" s="48">
        <v>200</v>
      </c>
    </row>
    <row r="458" spans="1:5" ht="28.5">
      <c r="A458" s="8">
        <v>44964</v>
      </c>
      <c r="B458" s="116" t="s">
        <v>18</v>
      </c>
      <c r="C458" s="79" t="s">
        <v>19</v>
      </c>
      <c r="D458" s="1" t="s">
        <v>20</v>
      </c>
      <c r="E458" s="48">
        <v>300</v>
      </c>
    </row>
    <row r="459" spans="1:5" ht="28.5">
      <c r="A459" s="8">
        <v>0</v>
      </c>
      <c r="B459" s="116" t="s">
        <v>21</v>
      </c>
      <c r="C459" s="79" t="s">
        <v>124</v>
      </c>
      <c r="D459" s="1" t="s">
        <v>22</v>
      </c>
      <c r="E459" s="48">
        <v>40</v>
      </c>
    </row>
    <row r="460" spans="1:5" ht="28.5">
      <c r="A460" s="8">
        <v>44966</v>
      </c>
      <c r="B460" s="116" t="s">
        <v>23</v>
      </c>
      <c r="C460" s="79" t="s">
        <v>125</v>
      </c>
      <c r="D460" s="1" t="s">
        <v>24</v>
      </c>
      <c r="E460" s="48">
        <v>600</v>
      </c>
    </row>
    <row r="461" spans="1:5" ht="14.25">
      <c r="A461" s="8">
        <v>44970</v>
      </c>
      <c r="B461" s="116" t="s">
        <v>18</v>
      </c>
      <c r="C461" s="79" t="s">
        <v>19</v>
      </c>
      <c r="D461" s="1" t="s">
        <v>476</v>
      </c>
      <c r="E461" s="48">
        <v>150</v>
      </c>
    </row>
    <row r="462" spans="1:5" ht="14.25">
      <c r="A462" s="8">
        <v>44971</v>
      </c>
      <c r="B462" s="116" t="s">
        <v>14</v>
      </c>
      <c r="C462" s="79" t="s">
        <v>122</v>
      </c>
      <c r="D462" s="1" t="s">
        <v>25</v>
      </c>
      <c r="E462" s="48">
        <v>435</v>
      </c>
    </row>
    <row r="463" spans="1:5" ht="28.5">
      <c r="A463" s="8">
        <v>44971</v>
      </c>
      <c r="B463" s="116" t="s">
        <v>26</v>
      </c>
      <c r="C463" s="79" t="s">
        <v>126</v>
      </c>
      <c r="D463" s="1" t="s">
        <v>27</v>
      </c>
      <c r="E463" s="48">
        <v>1700</v>
      </c>
    </row>
    <row r="464" spans="1:5" ht="14.25">
      <c r="A464" s="8">
        <v>44973</v>
      </c>
      <c r="B464" s="116" t="s">
        <v>16</v>
      </c>
      <c r="C464" s="79" t="s">
        <v>123</v>
      </c>
      <c r="D464" s="1" t="s">
        <v>28</v>
      </c>
      <c r="E464" s="48">
        <v>220</v>
      </c>
    </row>
    <row r="465" spans="1:5" ht="14.25">
      <c r="A465" s="8">
        <v>44981</v>
      </c>
      <c r="B465" s="116" t="s">
        <v>29</v>
      </c>
      <c r="C465" s="79" t="s">
        <v>127</v>
      </c>
      <c r="D465" s="1" t="s">
        <v>30</v>
      </c>
      <c r="E465" s="48">
        <v>465.65</v>
      </c>
    </row>
    <row r="466" spans="1:5" ht="28.5">
      <c r="A466" s="8">
        <v>44981</v>
      </c>
      <c r="B466" s="116" t="s">
        <v>31</v>
      </c>
      <c r="C466" s="79" t="s">
        <v>128</v>
      </c>
      <c r="D466" s="1" t="s">
        <v>32</v>
      </c>
      <c r="E466" s="48">
        <v>150</v>
      </c>
    </row>
    <row r="467" spans="1:5" ht="28.5">
      <c r="A467" s="8">
        <v>44986</v>
      </c>
      <c r="B467" s="116" t="s">
        <v>33</v>
      </c>
      <c r="C467" s="79" t="s">
        <v>129</v>
      </c>
      <c r="D467" s="1" t="s">
        <v>34</v>
      </c>
      <c r="E467" s="48">
        <v>550</v>
      </c>
    </row>
    <row r="468" spans="1:5" ht="14.25">
      <c r="A468" s="8">
        <v>44986</v>
      </c>
      <c r="B468" s="116" t="s">
        <v>35</v>
      </c>
      <c r="C468" s="79" t="s">
        <v>36</v>
      </c>
      <c r="D468" s="1" t="s">
        <v>37</v>
      </c>
      <c r="E468" s="48">
        <v>100</v>
      </c>
    </row>
    <row r="469" spans="1:5" ht="28.5">
      <c r="A469" s="8">
        <v>44987</v>
      </c>
      <c r="B469" s="116" t="s">
        <v>33</v>
      </c>
      <c r="C469" s="79" t="s">
        <v>129</v>
      </c>
      <c r="D469" s="1" t="s">
        <v>38</v>
      </c>
      <c r="E469" s="48">
        <v>100</v>
      </c>
    </row>
    <row r="470" spans="1:5" ht="28.5">
      <c r="A470" s="8">
        <v>44999</v>
      </c>
      <c r="B470" s="116" t="s">
        <v>39</v>
      </c>
      <c r="C470" s="79" t="s">
        <v>122</v>
      </c>
      <c r="D470" s="1" t="s">
        <v>40</v>
      </c>
      <c r="E470" s="48">
        <v>900</v>
      </c>
    </row>
    <row r="471" spans="1:5" s="34" customFormat="1" ht="15" customHeight="1">
      <c r="A471" s="8">
        <v>45001</v>
      </c>
      <c r="B471" s="21" t="s">
        <v>464</v>
      </c>
      <c r="C471" s="118"/>
      <c r="D471" s="117"/>
      <c r="E471" s="48">
        <v>39.35</v>
      </c>
    </row>
    <row r="472" spans="1:255" ht="15" thickBot="1">
      <c r="A472" s="8"/>
      <c r="B472" s="21"/>
      <c r="C472" s="79"/>
      <c r="D472" s="1"/>
      <c r="E472" s="48">
        <f>SUM(E456:E471)</f>
        <v>7000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</row>
    <row r="473" spans="1:255" ht="16.5" thickBot="1" thickTop="1">
      <c r="A473" s="63"/>
      <c r="B473" s="63"/>
      <c r="C473" s="78"/>
      <c r="D473" s="63"/>
      <c r="E473" s="91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</row>
    <row r="474" spans="1:255" ht="16.5" thickBot="1" thickTop="1">
      <c r="A474" s="104" t="s">
        <v>199</v>
      </c>
      <c r="B474" s="104"/>
      <c r="C474" s="104"/>
      <c r="D474" s="104"/>
      <c r="E474" s="104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</row>
    <row r="475" spans="1:255" ht="15.75" thickTop="1">
      <c r="A475" s="105" t="s">
        <v>205</v>
      </c>
      <c r="B475" s="105"/>
      <c r="C475" s="105"/>
      <c r="D475" s="105"/>
      <c r="E475" s="105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</row>
    <row r="476" spans="1:5" ht="25.5">
      <c r="A476" s="98" t="s">
        <v>204</v>
      </c>
      <c r="B476" s="99"/>
      <c r="C476" s="74" t="s">
        <v>206</v>
      </c>
      <c r="D476" s="13" t="s">
        <v>254</v>
      </c>
      <c r="E476" s="86" t="s">
        <v>45</v>
      </c>
    </row>
    <row r="477" spans="1:255" ht="15">
      <c r="A477" s="100" t="s">
        <v>0</v>
      </c>
      <c r="B477" s="37" t="s">
        <v>1</v>
      </c>
      <c r="C477" s="38"/>
      <c r="D477" s="101" t="s">
        <v>2</v>
      </c>
      <c r="E477" s="103" t="s">
        <v>3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</row>
    <row r="478" spans="1:5" ht="15.75" customHeight="1">
      <c r="A478" s="100"/>
      <c r="B478" s="41" t="s">
        <v>4</v>
      </c>
      <c r="C478" s="41" t="s">
        <v>5</v>
      </c>
      <c r="D478" s="102"/>
      <c r="E478" s="103"/>
    </row>
    <row r="479" spans="1:5" s="34" customFormat="1" ht="15" customHeight="1">
      <c r="A479" s="8"/>
      <c r="B479" s="21"/>
      <c r="C479" s="79"/>
      <c r="D479" s="1"/>
      <c r="E479" s="48"/>
    </row>
    <row r="480" spans="1:255" ht="15" thickBot="1">
      <c r="A480" s="8"/>
      <c r="B480" s="21"/>
      <c r="C480" s="79"/>
      <c r="D480" s="1"/>
      <c r="E480" s="48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</row>
    <row r="481" spans="1:255" ht="16.5" thickBot="1" thickTop="1">
      <c r="A481" s="63"/>
      <c r="B481" s="63"/>
      <c r="C481" s="78"/>
      <c r="D481" s="63"/>
      <c r="E481" s="91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</row>
    <row r="482" spans="1:255" ht="16.5" thickBot="1" thickTop="1">
      <c r="A482" s="104" t="s">
        <v>12</v>
      </c>
      <c r="B482" s="104"/>
      <c r="C482" s="104"/>
      <c r="D482" s="104"/>
      <c r="E482" s="104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</row>
    <row r="483" spans="1:255" ht="15.75" thickTop="1">
      <c r="A483" s="105" t="s">
        <v>205</v>
      </c>
      <c r="B483" s="105"/>
      <c r="C483" s="105"/>
      <c r="D483" s="105"/>
      <c r="E483" s="105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</row>
    <row r="484" spans="1:5" ht="25.5">
      <c r="A484" s="98" t="s">
        <v>207</v>
      </c>
      <c r="B484" s="99"/>
      <c r="C484" s="74" t="s">
        <v>208</v>
      </c>
      <c r="D484" s="13" t="s">
        <v>254</v>
      </c>
      <c r="E484" s="86" t="s">
        <v>45</v>
      </c>
    </row>
    <row r="485" spans="1:255" ht="15">
      <c r="A485" s="100" t="s">
        <v>0</v>
      </c>
      <c r="B485" s="37" t="s">
        <v>1</v>
      </c>
      <c r="C485" s="38"/>
      <c r="D485" s="101" t="s">
        <v>2</v>
      </c>
      <c r="E485" s="103" t="s">
        <v>3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</row>
    <row r="486" spans="1:5" ht="15.75" customHeight="1">
      <c r="A486" s="100"/>
      <c r="B486" s="41" t="s">
        <v>4</v>
      </c>
      <c r="C486" s="41" t="s">
        <v>5</v>
      </c>
      <c r="D486" s="102"/>
      <c r="E486" s="103"/>
    </row>
    <row r="487" spans="1:5" s="34" customFormat="1" ht="15" customHeight="1">
      <c r="A487" s="8"/>
      <c r="B487" s="21"/>
      <c r="C487" s="79"/>
      <c r="D487" s="1"/>
      <c r="E487" s="48"/>
    </row>
    <row r="488" spans="1:255" ht="15" thickBot="1">
      <c r="A488" s="8"/>
      <c r="B488" s="21"/>
      <c r="C488" s="79"/>
      <c r="D488" s="1"/>
      <c r="E488" s="48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</row>
    <row r="489" spans="1:255" ht="16.5" thickBot="1" thickTop="1">
      <c r="A489" s="63"/>
      <c r="B489" s="63"/>
      <c r="C489" s="78"/>
      <c r="D489" s="63"/>
      <c r="E489" s="91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</row>
    <row r="490" spans="1:255" ht="16.5" thickBot="1" thickTop="1">
      <c r="A490" s="104" t="s">
        <v>12</v>
      </c>
      <c r="B490" s="104"/>
      <c r="C490" s="104"/>
      <c r="D490" s="104"/>
      <c r="E490" s="104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</row>
    <row r="491" spans="1:255" ht="15.75" thickTop="1">
      <c r="A491" s="105" t="s">
        <v>210</v>
      </c>
      <c r="B491" s="105"/>
      <c r="C491" s="105"/>
      <c r="D491" s="105"/>
      <c r="E491" s="105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</row>
    <row r="492" spans="1:255" ht="25.5">
      <c r="A492" s="98" t="s">
        <v>209</v>
      </c>
      <c r="B492" s="99"/>
      <c r="C492" s="74" t="s">
        <v>211</v>
      </c>
      <c r="D492" s="13" t="s">
        <v>254</v>
      </c>
      <c r="E492" s="86" t="s">
        <v>45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</row>
    <row r="493" spans="1:255" ht="15">
      <c r="A493" s="100" t="s">
        <v>0</v>
      </c>
      <c r="B493" s="37" t="s">
        <v>1</v>
      </c>
      <c r="C493" s="38"/>
      <c r="D493" s="101" t="s">
        <v>2</v>
      </c>
      <c r="E493" s="103" t="s">
        <v>3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</row>
    <row r="494" spans="1:5" ht="15">
      <c r="A494" s="100"/>
      <c r="B494" s="41" t="s">
        <v>4</v>
      </c>
      <c r="C494" s="41" t="s">
        <v>5</v>
      </c>
      <c r="D494" s="102"/>
      <c r="E494" s="103"/>
    </row>
    <row r="495" spans="1:5" ht="14.25">
      <c r="A495" s="8"/>
      <c r="B495" s="21"/>
      <c r="C495" s="79"/>
      <c r="D495" s="1"/>
      <c r="E495" s="48"/>
    </row>
    <row r="496" spans="1:255" ht="15" thickBot="1">
      <c r="A496" s="8"/>
      <c r="B496" s="21"/>
      <c r="C496" s="79"/>
      <c r="D496" s="1"/>
      <c r="E496" s="48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</row>
    <row r="497" spans="1:5" ht="15.75" customHeight="1" thickBot="1" thickTop="1">
      <c r="A497" s="63"/>
      <c r="B497" s="63"/>
      <c r="C497" s="78"/>
      <c r="D497" s="63"/>
      <c r="E497" s="91"/>
    </row>
    <row r="498" spans="1:255" ht="16.5" thickBot="1" thickTop="1">
      <c r="A498" s="104" t="s">
        <v>12</v>
      </c>
      <c r="B498" s="104"/>
      <c r="C498" s="104"/>
      <c r="D498" s="104"/>
      <c r="E498" s="104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</row>
    <row r="499" spans="1:255" ht="15.75" thickTop="1">
      <c r="A499" s="105" t="s">
        <v>255</v>
      </c>
      <c r="B499" s="105"/>
      <c r="C499" s="105"/>
      <c r="D499" s="105"/>
      <c r="E499" s="105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</row>
    <row r="500" spans="1:255" ht="25.5">
      <c r="A500" s="98" t="s">
        <v>242</v>
      </c>
      <c r="B500" s="99"/>
      <c r="C500" s="74" t="s">
        <v>243</v>
      </c>
      <c r="D500" s="13" t="s">
        <v>254</v>
      </c>
      <c r="E500" s="86" t="s">
        <v>68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</row>
    <row r="501" spans="1:255" ht="15">
      <c r="A501" s="100" t="s">
        <v>0</v>
      </c>
      <c r="B501" s="37" t="s">
        <v>1</v>
      </c>
      <c r="C501" s="38"/>
      <c r="D501" s="101" t="s">
        <v>2</v>
      </c>
      <c r="E501" s="103" t="s">
        <v>3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</row>
    <row r="502" spans="1:255" ht="15">
      <c r="A502" s="100"/>
      <c r="B502" s="41" t="s">
        <v>4</v>
      </c>
      <c r="C502" s="41" t="s">
        <v>5</v>
      </c>
      <c r="D502" s="102"/>
      <c r="E502" s="103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</row>
    <row r="503" spans="1:5" ht="14.25">
      <c r="A503" s="8">
        <v>45054</v>
      </c>
      <c r="B503" s="46" t="s">
        <v>244</v>
      </c>
      <c r="C503" s="76" t="s">
        <v>245</v>
      </c>
      <c r="D503" s="46" t="s">
        <v>246</v>
      </c>
      <c r="E503" s="48">
        <v>200</v>
      </c>
    </row>
    <row r="504" spans="1:255" ht="14.25">
      <c r="A504" s="8">
        <v>45051</v>
      </c>
      <c r="B504" s="46" t="s">
        <v>247</v>
      </c>
      <c r="C504" s="76" t="s">
        <v>249</v>
      </c>
      <c r="D504" s="46" t="s">
        <v>251</v>
      </c>
      <c r="E504" s="48">
        <v>190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</row>
    <row r="505" spans="1:5" ht="15.75" customHeight="1">
      <c r="A505" s="8">
        <v>45051</v>
      </c>
      <c r="B505" s="46" t="s">
        <v>247</v>
      </c>
      <c r="C505" s="76" t="s">
        <v>249</v>
      </c>
      <c r="D505" s="46" t="s">
        <v>252</v>
      </c>
      <c r="E505" s="48">
        <v>290</v>
      </c>
    </row>
    <row r="506" spans="1:5" s="34" customFormat="1" ht="15" customHeight="1">
      <c r="A506" s="8">
        <v>45051</v>
      </c>
      <c r="B506" s="46" t="s">
        <v>248</v>
      </c>
      <c r="C506" s="76" t="s">
        <v>250</v>
      </c>
      <c r="D506" s="46" t="s">
        <v>253</v>
      </c>
      <c r="E506" s="48">
        <v>320</v>
      </c>
    </row>
    <row r="507" spans="1:255" ht="14.25">
      <c r="A507" s="8" t="s">
        <v>6</v>
      </c>
      <c r="B507" s="46"/>
      <c r="C507" s="76"/>
      <c r="D507" s="46"/>
      <c r="E507" s="48">
        <f>SUM(E503:E506)</f>
        <v>1000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</row>
    <row r="508" spans="1:255" ht="15.75" thickBot="1">
      <c r="A508" s="64"/>
      <c r="B508" s="64"/>
      <c r="C508" s="84"/>
      <c r="D508" s="64"/>
      <c r="E508" s="94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</row>
    <row r="509" spans="1:255" ht="16.5" thickBot="1" thickTop="1">
      <c r="A509" s="104" t="s">
        <v>12</v>
      </c>
      <c r="B509" s="104"/>
      <c r="C509" s="104"/>
      <c r="D509" s="104"/>
      <c r="E509" s="104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</row>
    <row r="510" spans="1:255" ht="15.75" thickTop="1">
      <c r="A510" s="105" t="s">
        <v>212</v>
      </c>
      <c r="B510" s="105"/>
      <c r="C510" s="105"/>
      <c r="D510" s="105"/>
      <c r="E510" s="105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</row>
    <row r="511" spans="1:5" ht="25.5">
      <c r="A511" s="98" t="s">
        <v>213</v>
      </c>
      <c r="B511" s="99"/>
      <c r="C511" s="74" t="s">
        <v>214</v>
      </c>
      <c r="D511" s="13" t="s">
        <v>254</v>
      </c>
      <c r="E511" s="86" t="s">
        <v>45</v>
      </c>
    </row>
    <row r="512" spans="1:255" ht="15">
      <c r="A512" s="100" t="s">
        <v>0</v>
      </c>
      <c r="B512" s="37" t="s">
        <v>1</v>
      </c>
      <c r="C512" s="38"/>
      <c r="D512" s="101" t="s">
        <v>2</v>
      </c>
      <c r="E512" s="103" t="s">
        <v>3</v>
      </c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</row>
    <row r="513" spans="1:5" ht="15.75" customHeight="1" hidden="1" thickTop="1">
      <c r="A513" s="100"/>
      <c r="B513" s="41" t="s">
        <v>4</v>
      </c>
      <c r="C513" s="41" t="s">
        <v>5</v>
      </c>
      <c r="D513" s="102"/>
      <c r="E513" s="103"/>
    </row>
    <row r="514" spans="1:5" s="34" customFormat="1" ht="15" customHeight="1" hidden="1">
      <c r="A514" s="8"/>
      <c r="B514" s="21"/>
      <c r="C514" s="79"/>
      <c r="D514" s="1"/>
      <c r="E514" s="48"/>
    </row>
    <row r="515" spans="1:255" ht="30" customHeight="1" hidden="1">
      <c r="A515" s="8"/>
      <c r="B515" s="21"/>
      <c r="C515" s="79"/>
      <c r="D515" s="1"/>
      <c r="E515" s="48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</row>
    <row r="516" spans="1:255" ht="15" customHeight="1" hidden="1">
      <c r="A516" s="63"/>
      <c r="B516" s="63"/>
      <c r="C516" s="78"/>
      <c r="D516" s="63"/>
      <c r="E516" s="91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</row>
    <row r="517" spans="1:255" ht="90.75" hidden="1" thickTop="1">
      <c r="A517" s="61" t="s">
        <v>199</v>
      </c>
      <c r="B517" s="61"/>
      <c r="C517" s="77"/>
      <c r="D517" s="61"/>
      <c r="E517" s="90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</row>
    <row r="518" spans="1:255" ht="45" hidden="1">
      <c r="A518" s="62" t="s">
        <v>215</v>
      </c>
      <c r="B518" s="62"/>
      <c r="C518" s="83"/>
      <c r="D518" s="62"/>
      <c r="E518" s="93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</row>
    <row r="519" spans="1:255" ht="25.5" hidden="1">
      <c r="A519" s="98" t="s">
        <v>216</v>
      </c>
      <c r="B519" s="99"/>
      <c r="C519" s="74" t="s">
        <v>217</v>
      </c>
      <c r="D519" s="13" t="s">
        <v>189</v>
      </c>
      <c r="E519" s="86" t="s">
        <v>45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</row>
    <row r="520" spans="1:5" ht="15" hidden="1">
      <c r="A520" s="100" t="s">
        <v>0</v>
      </c>
      <c r="B520" s="37" t="s">
        <v>1</v>
      </c>
      <c r="C520" s="38"/>
      <c r="D520" s="101" t="s">
        <v>2</v>
      </c>
      <c r="E520" s="103" t="s">
        <v>3</v>
      </c>
    </row>
    <row r="521" spans="1:255" ht="16.5" customHeight="1" hidden="1" thickBot="1" thickTop="1">
      <c r="A521" s="100"/>
      <c r="B521" s="41" t="s">
        <v>4</v>
      </c>
      <c r="C521" s="41" t="s">
        <v>5</v>
      </c>
      <c r="D521" s="102"/>
      <c r="E521" s="103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</row>
    <row r="522" spans="1:5" ht="15.75" customHeight="1" hidden="1" thickTop="1">
      <c r="A522" s="8"/>
      <c r="B522" s="21"/>
      <c r="C522" s="79"/>
      <c r="D522" s="1"/>
      <c r="E522" s="48"/>
    </row>
    <row r="523" spans="1:5" s="34" customFormat="1" ht="15" customHeight="1" hidden="1">
      <c r="A523" s="8"/>
      <c r="B523" s="21"/>
      <c r="C523" s="79"/>
      <c r="D523" s="1"/>
      <c r="E523" s="48"/>
    </row>
    <row r="524" spans="1:255" ht="30" customHeight="1" hidden="1">
      <c r="A524" s="63"/>
      <c r="B524" s="63"/>
      <c r="C524" s="78"/>
      <c r="D524" s="63"/>
      <c r="E524" s="91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</row>
    <row r="525" spans="1:255" ht="15" customHeight="1" hidden="1">
      <c r="A525" s="61" t="s">
        <v>12</v>
      </c>
      <c r="B525" s="61"/>
      <c r="C525" s="77"/>
      <c r="D525" s="61"/>
      <c r="E525" s="90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</row>
    <row r="526" spans="1:255" ht="45" hidden="1">
      <c r="A526" s="62" t="s">
        <v>86</v>
      </c>
      <c r="B526" s="62"/>
      <c r="C526" s="83"/>
      <c r="D526" s="62"/>
      <c r="E526" s="93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</row>
    <row r="527" spans="1:255" ht="25.5" hidden="1">
      <c r="A527" s="98" t="s">
        <v>87</v>
      </c>
      <c r="B527" s="99"/>
      <c r="C527" s="74" t="s">
        <v>88</v>
      </c>
      <c r="D527" s="13" t="s">
        <v>98</v>
      </c>
      <c r="E527" s="95" t="s">
        <v>45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</row>
    <row r="528" spans="1:255" ht="15" hidden="1">
      <c r="A528" s="100" t="s">
        <v>0</v>
      </c>
      <c r="B528" s="37" t="s">
        <v>1</v>
      </c>
      <c r="C528" s="38"/>
      <c r="D528" s="113" t="s">
        <v>2</v>
      </c>
      <c r="E528" s="103" t="s">
        <v>3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</row>
    <row r="529" spans="1:5" ht="15" hidden="1">
      <c r="A529" s="100"/>
      <c r="B529" s="41" t="s">
        <v>4</v>
      </c>
      <c r="C529" s="41" t="s">
        <v>5</v>
      </c>
      <c r="D529" s="113"/>
      <c r="E529" s="103"/>
    </row>
    <row r="530" spans="1:255" ht="14.25">
      <c r="A530" s="8"/>
      <c r="B530" s="21"/>
      <c r="C530" s="79"/>
      <c r="D530" s="1"/>
      <c r="E530" s="48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</row>
    <row r="531" spans="1:5" ht="14.25">
      <c r="A531" s="8"/>
      <c r="B531" s="21"/>
      <c r="C531" s="79"/>
      <c r="D531" s="1"/>
      <c r="E531" s="48"/>
    </row>
    <row r="532" spans="1:5" ht="15" thickBot="1">
      <c r="A532" s="8"/>
      <c r="B532" s="21"/>
      <c r="C532" s="79"/>
      <c r="D532" s="1"/>
      <c r="E532" s="48"/>
    </row>
    <row r="533" spans="1:5" ht="16.5" thickBot="1" thickTop="1">
      <c r="A533" s="63"/>
      <c r="B533" s="63"/>
      <c r="C533" s="78"/>
      <c r="D533" s="63"/>
      <c r="E533" s="91"/>
    </row>
    <row r="534" spans="1:255" ht="16.5" thickBot="1" thickTop="1">
      <c r="A534" s="104" t="s">
        <v>12</v>
      </c>
      <c r="B534" s="104"/>
      <c r="C534" s="104"/>
      <c r="D534" s="104"/>
      <c r="E534" s="104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</row>
    <row r="535" spans="1:255" ht="15.75" thickTop="1">
      <c r="A535" s="105" t="s">
        <v>483</v>
      </c>
      <c r="B535" s="105"/>
      <c r="C535" s="105"/>
      <c r="D535" s="105"/>
      <c r="E535" s="105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</row>
    <row r="536" spans="1:5" ht="25.5">
      <c r="A536" s="98" t="s">
        <v>481</v>
      </c>
      <c r="B536" s="99"/>
      <c r="C536" s="74" t="s">
        <v>482</v>
      </c>
      <c r="D536" s="13" t="s">
        <v>254</v>
      </c>
      <c r="E536" s="95" t="s">
        <v>45</v>
      </c>
    </row>
    <row r="537" spans="1:5" ht="15">
      <c r="A537" s="100" t="s">
        <v>0</v>
      </c>
      <c r="B537" s="37" t="s">
        <v>1</v>
      </c>
      <c r="C537" s="38"/>
      <c r="D537" s="113" t="s">
        <v>2</v>
      </c>
      <c r="E537" s="103" t="s">
        <v>3</v>
      </c>
    </row>
    <row r="538" spans="1:5" ht="15">
      <c r="A538" s="100"/>
      <c r="B538" s="41" t="s">
        <v>4</v>
      </c>
      <c r="C538" s="41" t="s">
        <v>5</v>
      </c>
      <c r="D538" s="113"/>
      <c r="E538" s="103"/>
    </row>
    <row r="539" spans="1:5" ht="14.25">
      <c r="A539" s="8"/>
      <c r="B539" s="21"/>
      <c r="C539" s="79"/>
      <c r="D539" s="1"/>
      <c r="E539" s="48"/>
    </row>
    <row r="540" spans="1:5" ht="14.25">
      <c r="A540" s="8"/>
      <c r="B540" s="21"/>
      <c r="C540" s="79"/>
      <c r="D540" s="1"/>
      <c r="E540" s="48"/>
    </row>
    <row r="541" spans="1:5" ht="15" thickBot="1">
      <c r="A541" s="8"/>
      <c r="B541" s="21"/>
      <c r="C541" s="79"/>
      <c r="D541" s="1"/>
      <c r="E541" s="48"/>
    </row>
    <row r="542" spans="1:255" ht="16.5" customHeight="1" thickBot="1" thickTop="1">
      <c r="A542" s="104" t="s">
        <v>199</v>
      </c>
      <c r="B542" s="104"/>
      <c r="C542" s="104"/>
      <c r="D542" s="104"/>
      <c r="E542" s="104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</row>
    <row r="543" spans="1:255" ht="15.75" thickTop="1">
      <c r="A543" s="105" t="s">
        <v>484</v>
      </c>
      <c r="B543" s="105"/>
      <c r="C543" s="105"/>
      <c r="D543" s="105"/>
      <c r="E543" s="105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</row>
    <row r="544" spans="1:5" ht="25.5">
      <c r="A544" s="98" t="s">
        <v>216</v>
      </c>
      <c r="B544" s="99"/>
      <c r="C544" s="74" t="s">
        <v>217</v>
      </c>
      <c r="D544" s="13" t="s">
        <v>254</v>
      </c>
      <c r="E544" s="95" t="s">
        <v>45</v>
      </c>
    </row>
    <row r="545" spans="1:5" ht="15">
      <c r="A545" s="100" t="s">
        <v>0</v>
      </c>
      <c r="B545" s="37" t="s">
        <v>1</v>
      </c>
      <c r="C545" s="38"/>
      <c r="D545" s="113" t="s">
        <v>2</v>
      </c>
      <c r="E545" s="103" t="s">
        <v>3</v>
      </c>
    </row>
    <row r="546" spans="1:5" ht="15">
      <c r="A546" s="100"/>
      <c r="B546" s="41" t="s">
        <v>4</v>
      </c>
      <c r="C546" s="41" t="s">
        <v>5</v>
      </c>
      <c r="D546" s="113"/>
      <c r="E546" s="103"/>
    </row>
    <row r="547" spans="1:5" ht="14.25">
      <c r="A547" s="8"/>
      <c r="B547" s="21"/>
      <c r="C547" s="79"/>
      <c r="D547" s="1"/>
      <c r="E547" s="48"/>
    </row>
    <row r="548" spans="1:5" ht="14.25">
      <c r="A548" s="8"/>
      <c r="B548" s="21"/>
      <c r="C548" s="79"/>
      <c r="D548" s="1"/>
      <c r="E548" s="48"/>
    </row>
    <row r="549" spans="1:5" ht="15" thickBot="1">
      <c r="A549" s="8"/>
      <c r="B549" s="21"/>
      <c r="C549" s="79"/>
      <c r="D549" s="1"/>
      <c r="E549" s="48"/>
    </row>
    <row r="550" spans="1:255" ht="16.5" customHeight="1" thickBot="1" thickTop="1">
      <c r="A550" s="104" t="s">
        <v>199</v>
      </c>
      <c r="B550" s="104"/>
      <c r="C550" s="104"/>
      <c r="D550" s="104"/>
      <c r="E550" s="104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</row>
    <row r="551" spans="1:255" ht="15.75" thickTop="1">
      <c r="A551" s="105" t="s">
        <v>486</v>
      </c>
      <c r="B551" s="105"/>
      <c r="C551" s="105"/>
      <c r="D551" s="105"/>
      <c r="E551" s="105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</row>
    <row r="552" spans="1:5" ht="25.5">
      <c r="A552" s="98" t="s">
        <v>61</v>
      </c>
      <c r="B552" s="99"/>
      <c r="C552" s="74" t="s">
        <v>485</v>
      </c>
      <c r="D552" s="13" t="s">
        <v>498</v>
      </c>
      <c r="E552" s="95" t="s">
        <v>45</v>
      </c>
    </row>
    <row r="553" spans="1:5" ht="15">
      <c r="A553" s="100" t="s">
        <v>0</v>
      </c>
      <c r="B553" s="37" t="s">
        <v>1</v>
      </c>
      <c r="C553" s="38"/>
      <c r="D553" s="113" t="s">
        <v>2</v>
      </c>
      <c r="E553" s="103" t="s">
        <v>3</v>
      </c>
    </row>
    <row r="554" spans="1:5" ht="15">
      <c r="A554" s="100"/>
      <c r="B554" s="41" t="s">
        <v>4</v>
      </c>
      <c r="C554" s="41" t="s">
        <v>5</v>
      </c>
      <c r="D554" s="113"/>
      <c r="E554" s="103"/>
    </row>
    <row r="555" spans="1:5" ht="14.25">
      <c r="A555" s="8"/>
      <c r="B555" s="21"/>
      <c r="C555" s="79"/>
      <c r="D555" s="1"/>
      <c r="E555" s="48"/>
    </row>
    <row r="556" spans="1:5" ht="14.25">
      <c r="A556" s="8"/>
      <c r="B556" s="21"/>
      <c r="C556" s="79"/>
      <c r="D556" s="1"/>
      <c r="E556" s="48"/>
    </row>
    <row r="557" spans="1:5" ht="15" thickBot="1">
      <c r="A557" s="8"/>
      <c r="B557" s="21"/>
      <c r="C557" s="79"/>
      <c r="D557" s="1"/>
      <c r="E557" s="48"/>
    </row>
    <row r="558" spans="1:255" ht="16.5" thickBot="1" thickTop="1">
      <c r="A558" s="104" t="s">
        <v>12</v>
      </c>
      <c r="B558" s="104"/>
      <c r="C558" s="104"/>
      <c r="D558" s="104"/>
      <c r="E558" s="104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</row>
    <row r="559" spans="1:255" ht="15.75" thickTop="1">
      <c r="A559" s="105" t="s">
        <v>489</v>
      </c>
      <c r="B559" s="105"/>
      <c r="C559" s="105"/>
      <c r="D559" s="105"/>
      <c r="E559" s="105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</row>
    <row r="560" spans="1:5" ht="25.5">
      <c r="A560" s="98" t="s">
        <v>487</v>
      </c>
      <c r="B560" s="99"/>
      <c r="C560" s="74" t="s">
        <v>488</v>
      </c>
      <c r="D560" s="13" t="s">
        <v>98</v>
      </c>
      <c r="E560" s="95" t="s">
        <v>45</v>
      </c>
    </row>
    <row r="561" spans="1:5" ht="15">
      <c r="A561" s="100" t="s">
        <v>0</v>
      </c>
      <c r="B561" s="37" t="s">
        <v>1</v>
      </c>
      <c r="C561" s="38"/>
      <c r="D561" s="113" t="s">
        <v>2</v>
      </c>
      <c r="E561" s="103" t="s">
        <v>3</v>
      </c>
    </row>
    <row r="562" spans="1:5" ht="15">
      <c r="A562" s="100"/>
      <c r="B562" s="41" t="s">
        <v>4</v>
      </c>
      <c r="C562" s="41" t="s">
        <v>5</v>
      </c>
      <c r="D562" s="113"/>
      <c r="E562" s="103"/>
    </row>
    <row r="563" spans="1:5" ht="14.25">
      <c r="A563" s="8"/>
      <c r="B563" s="21"/>
      <c r="C563" s="79"/>
      <c r="D563" s="1"/>
      <c r="E563" s="48"/>
    </row>
    <row r="564" spans="1:5" ht="14.25">
      <c r="A564" s="8"/>
      <c r="B564" s="21"/>
      <c r="C564" s="79"/>
      <c r="D564" s="1"/>
      <c r="E564" s="48"/>
    </row>
    <row r="565" spans="1:5" ht="15" thickBot="1">
      <c r="A565" s="8"/>
      <c r="B565" s="21"/>
      <c r="C565" s="79"/>
      <c r="D565" s="1"/>
      <c r="E565" s="48"/>
    </row>
    <row r="566" spans="1:255" ht="16.5" customHeight="1" thickBot="1" thickTop="1">
      <c r="A566" s="104" t="s">
        <v>199</v>
      </c>
      <c r="B566" s="104"/>
      <c r="C566" s="104"/>
      <c r="D566" s="104"/>
      <c r="E566" s="104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</row>
    <row r="567" spans="1:255" ht="15.75" thickTop="1">
      <c r="A567" s="105" t="s">
        <v>489</v>
      </c>
      <c r="B567" s="105"/>
      <c r="C567" s="105"/>
      <c r="D567" s="105"/>
      <c r="E567" s="105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</row>
    <row r="568" spans="1:5" ht="25.5">
      <c r="A568" s="98" t="s">
        <v>487</v>
      </c>
      <c r="B568" s="99"/>
      <c r="C568" s="74" t="s">
        <v>488</v>
      </c>
      <c r="D568" s="13" t="s">
        <v>98</v>
      </c>
      <c r="E568" s="95" t="s">
        <v>45</v>
      </c>
    </row>
    <row r="569" spans="1:5" ht="15">
      <c r="A569" s="100" t="s">
        <v>0</v>
      </c>
      <c r="B569" s="37" t="s">
        <v>1</v>
      </c>
      <c r="C569" s="38"/>
      <c r="D569" s="113" t="s">
        <v>2</v>
      </c>
      <c r="E569" s="103" t="s">
        <v>3</v>
      </c>
    </row>
    <row r="570" spans="1:5" ht="15">
      <c r="A570" s="100"/>
      <c r="B570" s="41" t="s">
        <v>4</v>
      </c>
      <c r="C570" s="41" t="s">
        <v>5</v>
      </c>
      <c r="D570" s="113"/>
      <c r="E570" s="103"/>
    </row>
    <row r="571" spans="1:5" ht="14.25">
      <c r="A571" s="8"/>
      <c r="B571" s="21"/>
      <c r="C571" s="79"/>
      <c r="D571" s="1"/>
      <c r="E571" s="48"/>
    </row>
    <row r="572" spans="1:5" ht="14.25">
      <c r="A572" s="8"/>
      <c r="B572" s="21"/>
      <c r="C572" s="79"/>
      <c r="D572" s="1"/>
      <c r="E572" s="48"/>
    </row>
    <row r="573" spans="1:5" ht="15" thickBot="1">
      <c r="A573" s="8"/>
      <c r="B573" s="21"/>
      <c r="C573" s="79"/>
      <c r="D573" s="1"/>
      <c r="E573" s="48"/>
    </row>
    <row r="574" spans="1:255" ht="16.5" thickBot="1" thickTop="1">
      <c r="A574" s="104" t="s">
        <v>12</v>
      </c>
      <c r="B574" s="104"/>
      <c r="C574" s="104"/>
      <c r="D574" s="104"/>
      <c r="E574" s="104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</row>
    <row r="575" spans="1:255" ht="15.75" thickTop="1">
      <c r="A575" s="105" t="s">
        <v>89</v>
      </c>
      <c r="B575" s="105"/>
      <c r="C575" s="105"/>
      <c r="D575" s="105"/>
      <c r="E575" s="105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</row>
    <row r="576" spans="1:5" ht="25.5">
      <c r="A576" s="98" t="s">
        <v>490</v>
      </c>
      <c r="B576" s="99"/>
      <c r="C576" s="74" t="s">
        <v>491</v>
      </c>
      <c r="D576" s="13" t="s">
        <v>497</v>
      </c>
      <c r="E576" s="95" t="s">
        <v>45</v>
      </c>
    </row>
    <row r="577" spans="1:5" ht="15">
      <c r="A577" s="100" t="s">
        <v>0</v>
      </c>
      <c r="B577" s="37" t="s">
        <v>1</v>
      </c>
      <c r="C577" s="38"/>
      <c r="D577" s="113" t="s">
        <v>2</v>
      </c>
      <c r="E577" s="103" t="s">
        <v>3</v>
      </c>
    </row>
    <row r="578" spans="1:5" ht="15">
      <c r="A578" s="100"/>
      <c r="B578" s="41" t="s">
        <v>4</v>
      </c>
      <c r="C578" s="41" t="s">
        <v>5</v>
      </c>
      <c r="D578" s="113"/>
      <c r="E578" s="103"/>
    </row>
    <row r="579" spans="1:5" ht="14.25">
      <c r="A579" s="8"/>
      <c r="B579" s="21"/>
      <c r="C579" s="79"/>
      <c r="D579" s="1"/>
      <c r="E579" s="48"/>
    </row>
    <row r="580" spans="1:5" ht="14.25">
      <c r="A580" s="8"/>
      <c r="B580" s="21"/>
      <c r="C580" s="79"/>
      <c r="D580" s="1"/>
      <c r="E580" s="48"/>
    </row>
    <row r="581" spans="1:5" ht="15" thickBot="1">
      <c r="A581" s="8"/>
      <c r="B581" s="21"/>
      <c r="C581" s="79"/>
      <c r="D581" s="1"/>
      <c r="E581" s="48"/>
    </row>
    <row r="582" spans="1:255" ht="16.5" customHeight="1" thickBot="1" thickTop="1">
      <c r="A582" s="104" t="s">
        <v>199</v>
      </c>
      <c r="B582" s="104"/>
      <c r="C582" s="104"/>
      <c r="D582" s="104"/>
      <c r="E582" s="104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</row>
    <row r="583" spans="1:255" ht="15.75" thickTop="1">
      <c r="A583" s="105" t="s">
        <v>89</v>
      </c>
      <c r="B583" s="105"/>
      <c r="C583" s="105"/>
      <c r="D583" s="105"/>
      <c r="E583" s="105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</row>
    <row r="584" spans="1:5" ht="25.5">
      <c r="A584" s="98" t="s">
        <v>490</v>
      </c>
      <c r="B584" s="99"/>
      <c r="C584" s="74" t="s">
        <v>491</v>
      </c>
      <c r="D584" s="13" t="s">
        <v>497</v>
      </c>
      <c r="E584" s="95" t="s">
        <v>45</v>
      </c>
    </row>
    <row r="585" spans="1:5" ht="15">
      <c r="A585" s="100" t="s">
        <v>0</v>
      </c>
      <c r="B585" s="37" t="s">
        <v>1</v>
      </c>
      <c r="C585" s="38"/>
      <c r="D585" s="113" t="s">
        <v>2</v>
      </c>
      <c r="E585" s="103" t="s">
        <v>3</v>
      </c>
    </row>
    <row r="586" spans="1:5" ht="15">
      <c r="A586" s="100"/>
      <c r="B586" s="41" t="s">
        <v>4</v>
      </c>
      <c r="C586" s="41" t="s">
        <v>5</v>
      </c>
      <c r="D586" s="113"/>
      <c r="E586" s="103"/>
    </row>
    <row r="587" spans="1:5" ht="14.25">
      <c r="A587" s="8"/>
      <c r="B587" s="21"/>
      <c r="C587" s="79"/>
      <c r="D587" s="1"/>
      <c r="E587" s="48"/>
    </row>
    <row r="588" spans="1:5" ht="14.25">
      <c r="A588" s="8"/>
      <c r="B588" s="21"/>
      <c r="C588" s="79"/>
      <c r="D588" s="1"/>
      <c r="E588" s="48"/>
    </row>
    <row r="589" spans="1:5" ht="15" thickBot="1">
      <c r="A589" s="8"/>
      <c r="B589" s="21"/>
      <c r="C589" s="79"/>
      <c r="D589" s="1"/>
      <c r="E589" s="48"/>
    </row>
    <row r="590" spans="1:255" ht="16.5" customHeight="1" thickBot="1" thickTop="1">
      <c r="A590" s="104" t="s">
        <v>199</v>
      </c>
      <c r="B590" s="104"/>
      <c r="C590" s="104"/>
      <c r="D590" s="104"/>
      <c r="E590" s="104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</row>
    <row r="591" spans="1:255" ht="15.75" thickTop="1">
      <c r="A591" s="105" t="s">
        <v>494</v>
      </c>
      <c r="B591" s="105"/>
      <c r="C591" s="105"/>
      <c r="D591" s="105"/>
      <c r="E591" s="105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</row>
    <row r="592" spans="1:5" ht="25.5">
      <c r="A592" s="98" t="s">
        <v>492</v>
      </c>
      <c r="B592" s="99"/>
      <c r="C592" s="74" t="s">
        <v>493</v>
      </c>
      <c r="D592" s="13" t="s">
        <v>497</v>
      </c>
      <c r="E592" s="95" t="s">
        <v>45</v>
      </c>
    </row>
    <row r="593" spans="1:5" ht="15">
      <c r="A593" s="100" t="s">
        <v>0</v>
      </c>
      <c r="B593" s="37" t="s">
        <v>1</v>
      </c>
      <c r="C593" s="38"/>
      <c r="D593" s="113" t="s">
        <v>2</v>
      </c>
      <c r="E593" s="103" t="s">
        <v>3</v>
      </c>
    </row>
    <row r="594" spans="1:5" ht="15">
      <c r="A594" s="100"/>
      <c r="B594" s="41" t="s">
        <v>4</v>
      </c>
      <c r="C594" s="41" t="s">
        <v>5</v>
      </c>
      <c r="D594" s="113"/>
      <c r="E594" s="103"/>
    </row>
    <row r="595" spans="1:5" ht="14.25">
      <c r="A595" s="8"/>
      <c r="B595" s="21"/>
      <c r="C595" s="79"/>
      <c r="D595" s="1"/>
      <c r="E595" s="48"/>
    </row>
    <row r="596" spans="1:5" ht="14.25">
      <c r="A596" s="8"/>
      <c r="B596" s="21"/>
      <c r="C596" s="79"/>
      <c r="D596" s="1"/>
      <c r="E596" s="48"/>
    </row>
    <row r="597" spans="1:5" ht="15" thickBot="1">
      <c r="A597" s="8"/>
      <c r="B597" s="21"/>
      <c r="C597" s="79"/>
      <c r="D597" s="1"/>
      <c r="E597" s="48"/>
    </row>
    <row r="598" spans="1:255" ht="16.5" customHeight="1" thickBot="1" thickTop="1">
      <c r="A598" s="104" t="s">
        <v>12</v>
      </c>
      <c r="B598" s="104"/>
      <c r="C598" s="104"/>
      <c r="D598" s="104"/>
      <c r="E598" s="104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</row>
    <row r="599" spans="1:255" ht="15.75" thickTop="1">
      <c r="A599" s="105" t="s">
        <v>495</v>
      </c>
      <c r="B599" s="105"/>
      <c r="C599" s="105"/>
      <c r="D599" s="105"/>
      <c r="E599" s="105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</row>
    <row r="600" spans="1:5" ht="25.5">
      <c r="A600" s="98" t="s">
        <v>43</v>
      </c>
      <c r="B600" s="99"/>
      <c r="C600" s="74" t="s">
        <v>44</v>
      </c>
      <c r="D600" s="13" t="s">
        <v>496</v>
      </c>
      <c r="E600" s="95" t="s">
        <v>45</v>
      </c>
    </row>
    <row r="601" spans="1:5" ht="15">
      <c r="A601" s="100" t="s">
        <v>0</v>
      </c>
      <c r="B601" s="37" t="s">
        <v>1</v>
      </c>
      <c r="C601" s="38"/>
      <c r="D601" s="113" t="s">
        <v>2</v>
      </c>
      <c r="E601" s="103" t="s">
        <v>3</v>
      </c>
    </row>
    <row r="602" spans="1:5" ht="15">
      <c r="A602" s="100"/>
      <c r="B602" s="41" t="s">
        <v>4</v>
      </c>
      <c r="C602" s="41" t="s">
        <v>5</v>
      </c>
      <c r="D602" s="113"/>
      <c r="E602" s="103"/>
    </row>
    <row r="603" spans="1:5" ht="14.25">
      <c r="A603" s="8"/>
      <c r="B603" s="21"/>
      <c r="C603" s="79"/>
      <c r="D603" s="1"/>
      <c r="E603" s="48"/>
    </row>
    <row r="604" spans="1:5" ht="14.25">
      <c r="A604" s="8"/>
      <c r="B604" s="21"/>
      <c r="C604" s="79"/>
      <c r="D604" s="1"/>
      <c r="E604" s="48"/>
    </row>
    <row r="605" spans="1:5" ht="15" thickBot="1">
      <c r="A605" s="8"/>
      <c r="B605" s="21"/>
      <c r="C605" s="79"/>
      <c r="D605" s="1"/>
      <c r="E605" s="48"/>
    </row>
    <row r="606" spans="1:255" ht="16.5" customHeight="1" thickBot="1" thickTop="1">
      <c r="A606" s="104" t="s">
        <v>199</v>
      </c>
      <c r="B606" s="104"/>
      <c r="C606" s="104"/>
      <c r="D606" s="104"/>
      <c r="E606" s="104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</row>
    <row r="607" spans="1:255" ht="15.75" thickTop="1">
      <c r="A607" s="105" t="s">
        <v>495</v>
      </c>
      <c r="B607" s="105"/>
      <c r="C607" s="105"/>
      <c r="D607" s="105"/>
      <c r="E607" s="105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</row>
    <row r="608" spans="1:5" ht="25.5">
      <c r="A608" s="98" t="s">
        <v>43</v>
      </c>
      <c r="B608" s="99"/>
      <c r="C608" s="74" t="s">
        <v>44</v>
      </c>
      <c r="D608" s="13" t="s">
        <v>496</v>
      </c>
      <c r="E608" s="95" t="s">
        <v>45</v>
      </c>
    </row>
    <row r="609" spans="1:5" ht="15">
      <c r="A609" s="100" t="s">
        <v>0</v>
      </c>
      <c r="B609" s="37" t="s">
        <v>1</v>
      </c>
      <c r="C609" s="38"/>
      <c r="D609" s="113" t="s">
        <v>2</v>
      </c>
      <c r="E609" s="103" t="s">
        <v>3</v>
      </c>
    </row>
    <row r="610" spans="1:5" ht="15">
      <c r="A610" s="100"/>
      <c r="B610" s="41" t="s">
        <v>4</v>
      </c>
      <c r="C610" s="41" t="s">
        <v>5</v>
      </c>
      <c r="D610" s="113"/>
      <c r="E610" s="103"/>
    </row>
    <row r="611" spans="1:5" ht="14.25">
      <c r="A611" s="8"/>
      <c r="B611" s="21"/>
      <c r="C611" s="79"/>
      <c r="D611" s="1"/>
      <c r="E611" s="48"/>
    </row>
    <row r="612" spans="1:5" ht="14.25">
      <c r="A612" s="8"/>
      <c r="B612" s="21"/>
      <c r="C612" s="79"/>
      <c r="D612" s="1"/>
      <c r="E612" s="48"/>
    </row>
    <row r="613" spans="1:5" ht="15" thickBot="1">
      <c r="A613" s="8"/>
      <c r="B613" s="21"/>
      <c r="C613" s="79"/>
      <c r="D613" s="1"/>
      <c r="E613" s="48"/>
    </row>
    <row r="614" spans="1:5" ht="15.75" thickTop="1">
      <c r="A614" s="61"/>
      <c r="B614" s="61"/>
      <c r="C614" s="77"/>
      <c r="D614" s="61"/>
      <c r="E614" s="90"/>
    </row>
    <row r="615" spans="1:5" ht="14.25">
      <c r="A615" s="22" t="s">
        <v>8</v>
      </c>
      <c r="B615" s="23"/>
      <c r="C615" s="24"/>
      <c r="D615" s="25"/>
      <c r="E615" s="96"/>
    </row>
    <row r="616" spans="1:5" ht="14.25">
      <c r="A616" s="25" t="s">
        <v>320</v>
      </c>
      <c r="B616" s="23"/>
      <c r="C616" s="24"/>
      <c r="D616" s="25"/>
      <c r="E616" s="96"/>
    </row>
    <row r="617" spans="1:5" ht="15">
      <c r="A617" s="26" t="s">
        <v>7</v>
      </c>
      <c r="B617" s="27"/>
      <c r="C617" s="28"/>
      <c r="D617" s="26"/>
      <c r="E617" s="96"/>
    </row>
  </sheetData>
  <sheetProtection selectLockedCells="1" selectUnlockedCells="1"/>
  <mergeCells count="351">
    <mergeCell ref="A558:E558"/>
    <mergeCell ref="A559:E559"/>
    <mergeCell ref="A560:B560"/>
    <mergeCell ref="A561:A562"/>
    <mergeCell ref="D561:D562"/>
    <mergeCell ref="E561:E562"/>
    <mergeCell ref="A598:E598"/>
    <mergeCell ref="A599:E599"/>
    <mergeCell ref="A600:B600"/>
    <mergeCell ref="A601:A602"/>
    <mergeCell ref="D601:D602"/>
    <mergeCell ref="E601:E602"/>
    <mergeCell ref="A590:E590"/>
    <mergeCell ref="A591:E591"/>
    <mergeCell ref="A592:B592"/>
    <mergeCell ref="A593:A594"/>
    <mergeCell ref="D593:D594"/>
    <mergeCell ref="E593:E594"/>
    <mergeCell ref="A582:E582"/>
    <mergeCell ref="A583:E583"/>
    <mergeCell ref="A584:B584"/>
    <mergeCell ref="A585:A586"/>
    <mergeCell ref="D585:D586"/>
    <mergeCell ref="E585:E586"/>
    <mergeCell ref="A574:E574"/>
    <mergeCell ref="A575:E575"/>
    <mergeCell ref="A576:B576"/>
    <mergeCell ref="A577:A578"/>
    <mergeCell ref="D577:D578"/>
    <mergeCell ref="E577:E578"/>
    <mergeCell ref="A491:E491"/>
    <mergeCell ref="A499:E499"/>
    <mergeCell ref="A498:E498"/>
    <mergeCell ref="A509:E509"/>
    <mergeCell ref="A510:E510"/>
    <mergeCell ref="A606:E606"/>
    <mergeCell ref="A542:E542"/>
    <mergeCell ref="A543:E543"/>
    <mergeCell ref="A544:B544"/>
    <mergeCell ref="A545:A546"/>
    <mergeCell ref="D545:D546"/>
    <mergeCell ref="E545:E546"/>
    <mergeCell ref="A534:E534"/>
    <mergeCell ref="A535:E535"/>
    <mergeCell ref="A536:B536"/>
    <mergeCell ref="A537:A538"/>
    <mergeCell ref="A452:E452"/>
    <mergeCell ref="A474:E474"/>
    <mergeCell ref="A475:E475"/>
    <mergeCell ref="A482:E482"/>
    <mergeCell ref="A483:E483"/>
    <mergeCell ref="A490:E490"/>
    <mergeCell ref="A420:E420"/>
    <mergeCell ref="A427:E427"/>
    <mergeCell ref="A428:E428"/>
    <mergeCell ref="A436:E436"/>
    <mergeCell ref="A437:E437"/>
    <mergeCell ref="A443:E443"/>
    <mergeCell ref="A385:E385"/>
    <mergeCell ref="A386:E386"/>
    <mergeCell ref="A393:E393"/>
    <mergeCell ref="A394:E394"/>
    <mergeCell ref="D388:D389"/>
    <mergeCell ref="A419:E419"/>
    <mergeCell ref="A345:E345"/>
    <mergeCell ref="A346:E346"/>
    <mergeCell ref="A353:E353"/>
    <mergeCell ref="A354:E354"/>
    <mergeCell ref="A361:E361"/>
    <mergeCell ref="A362:E362"/>
    <mergeCell ref="A294:E294"/>
    <mergeCell ref="A295:E295"/>
    <mergeCell ref="A302:E302"/>
    <mergeCell ref="A303:E303"/>
    <mergeCell ref="A310:E310"/>
    <mergeCell ref="A311:E311"/>
    <mergeCell ref="E297:E298"/>
    <mergeCell ref="A304:B304"/>
    <mergeCell ref="A305:A306"/>
    <mergeCell ref="D305:D306"/>
    <mergeCell ref="A270:E270"/>
    <mergeCell ref="A278:E278"/>
    <mergeCell ref="A279:E279"/>
    <mergeCell ref="A286:E286"/>
    <mergeCell ref="A287:E287"/>
    <mergeCell ref="A280:B280"/>
    <mergeCell ref="A281:A282"/>
    <mergeCell ref="D281:D282"/>
    <mergeCell ref="E281:E282"/>
    <mergeCell ref="A249:E249"/>
    <mergeCell ref="A250:E250"/>
    <mergeCell ref="A258:E258"/>
    <mergeCell ref="A259:E259"/>
    <mergeCell ref="A236:B236"/>
    <mergeCell ref="A269:E269"/>
    <mergeCell ref="A149:E149"/>
    <mergeCell ref="A296:B296"/>
    <mergeCell ref="A297:A298"/>
    <mergeCell ref="A492:B492"/>
    <mergeCell ref="A493:A494"/>
    <mergeCell ref="D493:D494"/>
    <mergeCell ref="E493:E494"/>
    <mergeCell ref="A219:E219"/>
    <mergeCell ref="A220:E220"/>
    <mergeCell ref="D297:D298"/>
    <mergeCell ref="E305:E306"/>
    <mergeCell ref="A511:B511"/>
    <mergeCell ref="A512:A513"/>
    <mergeCell ref="D512:D513"/>
    <mergeCell ref="E512:E513"/>
    <mergeCell ref="A500:B500"/>
    <mergeCell ref="A501:A502"/>
    <mergeCell ref="D501:D502"/>
    <mergeCell ref="E501:E502"/>
    <mergeCell ref="A477:A478"/>
    <mergeCell ref="D477:D478"/>
    <mergeCell ref="E477:E478"/>
    <mergeCell ref="A484:B484"/>
    <mergeCell ref="A485:A486"/>
    <mergeCell ref="D485:D486"/>
    <mergeCell ref="E485:E486"/>
    <mergeCell ref="D439:D440"/>
    <mergeCell ref="E439:E440"/>
    <mergeCell ref="A446:A447"/>
    <mergeCell ref="A476:B476"/>
    <mergeCell ref="A453:B453"/>
    <mergeCell ref="A454:A455"/>
    <mergeCell ref="D454:D455"/>
    <mergeCell ref="E454:E455"/>
    <mergeCell ref="A444:E444"/>
    <mergeCell ref="A451:E451"/>
    <mergeCell ref="D446:D447"/>
    <mergeCell ref="E446:E447"/>
    <mergeCell ref="A422:A423"/>
    <mergeCell ref="D422:D423"/>
    <mergeCell ref="E422:E423"/>
    <mergeCell ref="A430:A431"/>
    <mergeCell ref="D430:D431"/>
    <mergeCell ref="E430:E431"/>
    <mergeCell ref="A438:B438"/>
    <mergeCell ref="A439:A440"/>
    <mergeCell ref="D414:D415"/>
    <mergeCell ref="E414:E415"/>
    <mergeCell ref="A421:B421"/>
    <mergeCell ref="A396:A397"/>
    <mergeCell ref="D396:D397"/>
    <mergeCell ref="E396:E397"/>
    <mergeCell ref="A402:E402"/>
    <mergeCell ref="A404:B404"/>
    <mergeCell ref="A403:E403"/>
    <mergeCell ref="A411:E411"/>
    <mergeCell ref="D405:D406"/>
    <mergeCell ref="E405:E406"/>
    <mergeCell ref="A414:A415"/>
    <mergeCell ref="A380:A381"/>
    <mergeCell ref="D380:D381"/>
    <mergeCell ref="E380:E381"/>
    <mergeCell ref="A387:B387"/>
    <mergeCell ref="A388:A389"/>
    <mergeCell ref="E388:E389"/>
    <mergeCell ref="A413:B413"/>
    <mergeCell ref="A139:E139"/>
    <mergeCell ref="A140:E140"/>
    <mergeCell ref="A132:A133"/>
    <mergeCell ref="A141:B141"/>
    <mergeCell ref="A142:A143"/>
    <mergeCell ref="B142:C142"/>
    <mergeCell ref="D142:D143"/>
    <mergeCell ref="E142:E143"/>
    <mergeCell ref="A527:B527"/>
    <mergeCell ref="A528:A529"/>
    <mergeCell ref="D528:D529"/>
    <mergeCell ref="E528:E529"/>
    <mergeCell ref="A608:B608"/>
    <mergeCell ref="A609:A610"/>
    <mergeCell ref="D609:D610"/>
    <mergeCell ref="A607:E607"/>
    <mergeCell ref="D537:D538"/>
    <mergeCell ref="E537:E538"/>
    <mergeCell ref="A566:E566"/>
    <mergeCell ref="A567:E567"/>
    <mergeCell ref="A568:B568"/>
    <mergeCell ref="A569:A570"/>
    <mergeCell ref="D569:D570"/>
    <mergeCell ref="E569:E570"/>
    <mergeCell ref="A110:E110"/>
    <mergeCell ref="A119:E119"/>
    <mergeCell ref="A128:E128"/>
    <mergeCell ref="A160:E160"/>
    <mergeCell ref="A347:B347"/>
    <mergeCell ref="A519:B519"/>
    <mergeCell ref="D348:D349"/>
    <mergeCell ref="E348:E349"/>
    <mergeCell ref="A348:A349"/>
    <mergeCell ref="A312:B312"/>
    <mergeCell ref="A520:A521"/>
    <mergeCell ref="D520:D521"/>
    <mergeCell ref="E520:E521"/>
    <mergeCell ref="A355:B355"/>
    <mergeCell ref="A356:A357"/>
    <mergeCell ref="D356:D357"/>
    <mergeCell ref="E356:E357"/>
    <mergeCell ref="D372:D373"/>
    <mergeCell ref="E372:E373"/>
    <mergeCell ref="A363:B363"/>
    <mergeCell ref="B83:C83"/>
    <mergeCell ref="A313:A314"/>
    <mergeCell ref="D313:D314"/>
    <mergeCell ref="E313:E314"/>
    <mergeCell ref="A327:B327"/>
    <mergeCell ref="A328:A329"/>
    <mergeCell ref="D328:D329"/>
    <mergeCell ref="E328:E329"/>
    <mergeCell ref="A325:E325"/>
    <mergeCell ref="A326:E326"/>
    <mergeCell ref="A8:B8"/>
    <mergeCell ref="A9:A10"/>
    <mergeCell ref="B9:C9"/>
    <mergeCell ref="A23:E23"/>
    <mergeCell ref="A288:B288"/>
    <mergeCell ref="A289:A290"/>
    <mergeCell ref="D289:D290"/>
    <mergeCell ref="E289:E290"/>
    <mergeCell ref="A22:E22"/>
    <mergeCell ref="A80:E80"/>
    <mergeCell ref="A25:B25"/>
    <mergeCell ref="A52:E52"/>
    <mergeCell ref="A54:A55"/>
    <mergeCell ref="B54:C54"/>
    <mergeCell ref="D83:D84"/>
    <mergeCell ref="E83:E84"/>
    <mergeCell ref="A81:E81"/>
    <mergeCell ref="A79:E79"/>
    <mergeCell ref="A82:B82"/>
    <mergeCell ref="A83:A84"/>
    <mergeCell ref="A180:E180"/>
    <mergeCell ref="A114:A115"/>
    <mergeCell ref="A53:B53"/>
    <mergeCell ref="A50:E50"/>
    <mergeCell ref="A24:E24"/>
    <mergeCell ref="A203:E203"/>
    <mergeCell ref="A173:B173"/>
    <mergeCell ref="A174:A175"/>
    <mergeCell ref="B174:C174"/>
    <mergeCell ref="D174:D175"/>
    <mergeCell ref="E174:E175"/>
    <mergeCell ref="B132:C132"/>
    <mergeCell ref="D132:D133"/>
    <mergeCell ref="E132:E133"/>
    <mergeCell ref="E609:E610"/>
    <mergeCell ref="D54:D55"/>
    <mergeCell ref="E54:E55"/>
    <mergeCell ref="E222:E223"/>
    <mergeCell ref="D123:D124"/>
    <mergeCell ref="E123:E124"/>
    <mergeCell ref="A550:E550"/>
    <mergeCell ref="A551:E551"/>
    <mergeCell ref="A552:B552"/>
    <mergeCell ref="A553:A554"/>
    <mergeCell ref="D553:D554"/>
    <mergeCell ref="E553:E554"/>
    <mergeCell ref="A5:E5"/>
    <mergeCell ref="A26:A27"/>
    <mergeCell ref="B26:C26"/>
    <mergeCell ref="D26:D27"/>
    <mergeCell ref="E26:E27"/>
    <mergeCell ref="A51:E51"/>
    <mergeCell ref="A6:E6"/>
    <mergeCell ref="A7:E7"/>
    <mergeCell ref="D9:D10"/>
    <mergeCell ref="E9:E10"/>
    <mergeCell ref="A181:E181"/>
    <mergeCell ref="A261:A262"/>
    <mergeCell ref="D261:D262"/>
    <mergeCell ref="A170:E170"/>
    <mergeCell ref="A179:E179"/>
    <mergeCell ref="A131:B131"/>
    <mergeCell ref="D252:D253"/>
    <mergeCell ref="B164:C164"/>
    <mergeCell ref="A152:B152"/>
    <mergeCell ref="A153:A154"/>
    <mergeCell ref="D272:D273"/>
    <mergeCell ref="E272:E273"/>
    <mergeCell ref="A260:B260"/>
    <mergeCell ref="A222:A223"/>
    <mergeCell ref="D222:D223"/>
    <mergeCell ref="A206:B206"/>
    <mergeCell ref="E252:E253"/>
    <mergeCell ref="A252:A253"/>
    <mergeCell ref="A234:E234"/>
    <mergeCell ref="A235:E235"/>
    <mergeCell ref="B153:C153"/>
    <mergeCell ref="E153:E154"/>
    <mergeCell ref="B123:C123"/>
    <mergeCell ref="A161:E161"/>
    <mergeCell ref="A123:A124"/>
    <mergeCell ref="A151:E151"/>
    <mergeCell ref="A150:E150"/>
    <mergeCell ref="A129:E129"/>
    <mergeCell ref="A130:E130"/>
    <mergeCell ref="A138:E138"/>
    <mergeCell ref="A164:A165"/>
    <mergeCell ref="D153:D154"/>
    <mergeCell ref="A121:E121"/>
    <mergeCell ref="A111:E111"/>
    <mergeCell ref="A112:E112"/>
    <mergeCell ref="A113:B113"/>
    <mergeCell ref="A120:E120"/>
    <mergeCell ref="A122:B122"/>
    <mergeCell ref="D114:D115"/>
    <mergeCell ref="E114:E115"/>
    <mergeCell ref="A205:E205"/>
    <mergeCell ref="E207:E208"/>
    <mergeCell ref="A171:E171"/>
    <mergeCell ref="A162:E162"/>
    <mergeCell ref="A163:B163"/>
    <mergeCell ref="A172:E172"/>
    <mergeCell ref="A182:B182"/>
    <mergeCell ref="D164:D165"/>
    <mergeCell ref="E164:E165"/>
    <mergeCell ref="A204:E204"/>
    <mergeCell ref="A221:B221"/>
    <mergeCell ref="E261:E262"/>
    <mergeCell ref="A251:B251"/>
    <mergeCell ref="A183:A184"/>
    <mergeCell ref="B183:C183"/>
    <mergeCell ref="D183:D184"/>
    <mergeCell ref="E183:E184"/>
    <mergeCell ref="A207:A208"/>
    <mergeCell ref="B207:C207"/>
    <mergeCell ref="D207:D208"/>
    <mergeCell ref="A364:A365"/>
    <mergeCell ref="D364:D365"/>
    <mergeCell ref="E364:E365"/>
    <mergeCell ref="A369:E369"/>
    <mergeCell ref="A370:E370"/>
    <mergeCell ref="A237:A238"/>
    <mergeCell ref="E237:E238"/>
    <mergeCell ref="D237:D238"/>
    <mergeCell ref="A271:B271"/>
    <mergeCell ref="A272:A273"/>
    <mergeCell ref="A379:B379"/>
    <mergeCell ref="A445:B445"/>
    <mergeCell ref="A429:B429"/>
    <mergeCell ref="A395:B395"/>
    <mergeCell ref="A371:B371"/>
    <mergeCell ref="A372:A373"/>
    <mergeCell ref="A405:A406"/>
    <mergeCell ref="A412:E412"/>
    <mergeCell ref="A377:E377"/>
    <mergeCell ref="A378:E378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69" r:id="rId2"/>
  <headerFooter alignWithMargins="0">
    <oddFooter>&amp;CPágina &amp;P de &amp;N</oddFooter>
  </headerFooter>
  <rowBreaks count="10" manualBreakCount="10">
    <brk id="88" max="4" man="1"/>
    <brk id="109" max="4" man="1"/>
    <brk id="148" max="4" man="1"/>
    <brk id="189" max="4" man="1"/>
    <brk id="247" max="4" man="1"/>
    <brk id="300" max="4" man="1"/>
    <brk id="352" max="4" man="1"/>
    <brk id="391" max="4" man="1"/>
    <brk id="426" max="4" man="1"/>
    <brk id="48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Rebouças Arruda</cp:lastModifiedBy>
  <cp:lastPrinted>2023-05-16T14:27:08Z</cp:lastPrinted>
  <dcterms:created xsi:type="dcterms:W3CDTF">2021-06-16T00:58:27Z</dcterms:created>
  <dcterms:modified xsi:type="dcterms:W3CDTF">2023-06-06T22:42:06Z</dcterms:modified>
  <cp:category/>
  <cp:version/>
  <cp:contentType/>
  <cp:contentStatus/>
</cp:coreProperties>
</file>