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2" tabRatio="500" activeTab="0"/>
  </bookViews>
  <sheets>
    <sheet name="Suprimento_de_fundos" sheetId="1" r:id="rId1"/>
  </sheets>
  <definedNames>
    <definedName name="_xlnm.Print_Area" localSheetId="0">'Suprimento_de_fundos'!$A$1:$E$1002</definedName>
    <definedName name="Excel_BuiltIn__FilterDatabase" localSheetId="0">'Suprimento_de_fundos'!#REF!</definedName>
    <definedName name="Excel_BuiltIn_Print_Area" localSheetId="0">'Suprimento_de_fundos'!#REF!</definedName>
  </definedNames>
  <calcPr fullCalcOnLoad="1"/>
</workbook>
</file>

<file path=xl/sharedStrings.xml><?xml version="1.0" encoding="utf-8"?>
<sst xmlns="http://schemas.openxmlformats.org/spreadsheetml/2006/main" count="1715" uniqueCount="798">
  <si>
    <t>SUPRIMENTO DE FUNDOS</t>
  </si>
  <si>
    <t>Período de aplicação: 11/02/2021 a 11/05/2021 - 90 DIAS</t>
  </si>
  <si>
    <t>Data</t>
  </si>
  <si>
    <t>Favorecido</t>
  </si>
  <si>
    <t>Motivo</t>
  </si>
  <si>
    <t>Valor pago</t>
  </si>
  <si>
    <t>Nome</t>
  </si>
  <si>
    <t>CNPJ</t>
  </si>
  <si>
    <t>TOTAL</t>
  </si>
  <si>
    <t>Procuradoria-geral de Justiça do Amazonas</t>
  </si>
  <si>
    <t>04.153.748/0001-85</t>
  </si>
  <si>
    <t>Depósito na Conta da PGJ/AM, relativo à devolução do saldo de suprimento de fundos.</t>
  </si>
  <si>
    <t>PC: 2021.000967                     PPC: 2021.007452</t>
  </si>
  <si>
    <t>M PINHEIRO</t>
  </si>
  <si>
    <t>04.275.616/0002-07</t>
  </si>
  <si>
    <t>Material de Construção</t>
  </si>
  <si>
    <t xml:space="preserve">MARIA DOS ANJOS DE OLIVEIRA MONTEIRO </t>
  </si>
  <si>
    <t>13.020.146/0001-40</t>
  </si>
  <si>
    <t xml:space="preserve">JOEL FERREIRA DA SILVA </t>
  </si>
  <si>
    <t>05.877.150/0001-00</t>
  </si>
  <si>
    <t xml:space="preserve">SHEILA LOPES DE ARAÚJO - ME </t>
  </si>
  <si>
    <t>08875846/0001-71</t>
  </si>
  <si>
    <t>R.A MARTINS</t>
  </si>
  <si>
    <t>00.597.987/0001-73</t>
  </si>
  <si>
    <t>30 Garrafoes de agua mineral</t>
  </si>
  <si>
    <t>CICERO C.M. DE SOUZA ME</t>
  </si>
  <si>
    <t>03.547.781/0001-27</t>
  </si>
  <si>
    <t>1 Nobreak</t>
  </si>
  <si>
    <t>P.A DE BRITO SILVA</t>
  </si>
  <si>
    <t>10.844.236/0001-68</t>
  </si>
  <si>
    <t>6 um. Lampada Fluor 20w</t>
  </si>
  <si>
    <t>C.F.REFRIGERAÇÃO</t>
  </si>
  <si>
    <t>23.555.893/0001-37</t>
  </si>
  <si>
    <t>SERVIÇO DE MANUTENCAO CORRETIVA C/AR CONDICIONADO</t>
  </si>
  <si>
    <t>A O REIS GUERRA</t>
  </si>
  <si>
    <t>34.953.012/0001-52</t>
  </si>
  <si>
    <t>LIMPEZA INTERNA E EXTERNA  DO PREDIO</t>
  </si>
  <si>
    <t>PC: 2021.000666                     PPC:  2021.008749</t>
  </si>
  <si>
    <t>PC: 2021.000666                     PPC:  2021.008748</t>
  </si>
  <si>
    <t>PC: 2021.003046                 PPC: 2021.007421</t>
  </si>
  <si>
    <t>BENY MATERIAIS DE CONSTRUÇÃO LTDA</t>
  </si>
  <si>
    <t>JOCELY MARTINS CAPÃO - ME</t>
  </si>
  <si>
    <t>PW COMERCIO DE MATERIAL DE CONSTRUÇÃO LTDA</t>
  </si>
  <si>
    <t>G A RAPOSO MENDES</t>
  </si>
  <si>
    <t>63.721.278/0001-78</t>
  </si>
  <si>
    <t>19.971.271/0001-12</t>
  </si>
  <si>
    <t>15.001.549/0001-78</t>
  </si>
  <si>
    <t>07.062.462/0001-82</t>
  </si>
  <si>
    <t>Aprovação de Contas: APROVADA</t>
  </si>
  <si>
    <t>PC: 2021.001179                    PPC: 2021.007303</t>
  </si>
  <si>
    <t>PC: 2021.001240                    PPC: 2021.002773</t>
  </si>
  <si>
    <t>Período de aplicação:  90 DIAS</t>
  </si>
  <si>
    <t>PC: 2021.003155                        PPC: 2021.005084</t>
  </si>
  <si>
    <t>P C F FLORENZANO</t>
  </si>
  <si>
    <t>38.387.702/0001-42</t>
  </si>
  <si>
    <t>Manutenção corretiva com fornecimento de peças de cancela de entrada membros e servidores visando restabelecer a segurança institucional.</t>
  </si>
  <si>
    <t xml:space="preserve">Manutenção corretiva com fornecimento de peças de cancela de entrada visitantes visando restabelecer a segurança institucional. </t>
  </si>
  <si>
    <t>CARLOS FREIRE DE MENDONÇA</t>
  </si>
  <si>
    <t>CEDIDO para ASSIST: abertura de cofre e confecção de chaves</t>
  </si>
  <si>
    <t>RECOLHIMENTO DE ISS</t>
  </si>
  <si>
    <t>IMPOSTO</t>
  </si>
  <si>
    <t>PAGAMENTO DE TRIBUTO</t>
  </si>
  <si>
    <t>JLN MATERIAL DE CONSTRUÇÃO</t>
  </si>
  <si>
    <t>RN ALEXANDRE DA SILVA</t>
  </si>
  <si>
    <t>12.298.897/0001-60</t>
  </si>
  <si>
    <t>Reforma da Promotoria de Carauari</t>
  </si>
  <si>
    <t>PC: 2021.007465             PPC: 2021.012367</t>
  </si>
  <si>
    <t>Carvalho Empreendimentos LTDA-ME</t>
  </si>
  <si>
    <t>08.713.710/0001-70</t>
  </si>
  <si>
    <t>Materiais Consumo Diversos  NF nº 0895</t>
  </si>
  <si>
    <t>Materiais Consumo Diversos  NF nº 0885</t>
  </si>
  <si>
    <t>MAURICIO MORAIS DE OLIVEIRA.</t>
  </si>
  <si>
    <t>38.247.579/0001-64</t>
  </si>
  <si>
    <t>Em diligência para o CAOCRIMO (Serviços de Chaveiro). NFS Nº 70</t>
  </si>
  <si>
    <t>SECRETARIA MUNICIPAL DE FINANÇAS E TECNOLOGIA DA INFORMAÇÃO - SEMEF</t>
  </si>
  <si>
    <t> 04.312.658/0001-90</t>
  </si>
  <si>
    <t>ISSQN Retido por Solidariedade. Ref. à NFS Nº 70</t>
  </si>
  <si>
    <t>PANIFICADORA E CONFEITARIA SANTO AGOSTINHO EIRELI ME</t>
  </si>
  <si>
    <t>04.406.963/0001-40</t>
  </si>
  <si>
    <t>Serviço de Buffet - Gaeco NFS Nº 01</t>
  </si>
  <si>
    <t>ISSQN Retido por Solidariedade. Ref. à NFS Nº 01</t>
  </si>
  <si>
    <t>Saldo</t>
  </si>
  <si>
    <t>11.02.2021</t>
  </si>
  <si>
    <t>S S LOPES ME. </t>
  </si>
  <si>
    <t>06.267.514/0001-94</t>
  </si>
  <si>
    <t>Coroa de flores naturais em memória do Dra. Antonina de Couto Valle. Nfe 374</t>
  </si>
  <si>
    <t>Coroa de flores naturais em memória do Servidor Manoel José Rego Soares. Nfe 373</t>
  </si>
  <si>
    <t>13.02.2021</t>
  </si>
  <si>
    <t>Auto Posto Ponta Negra</t>
  </si>
  <si>
    <t>35.008.891/0001-07</t>
  </si>
  <si>
    <t>Gasolina comum e Diesel para GAECO Nfe 2190</t>
  </si>
  <si>
    <t>17.02.2021</t>
  </si>
  <si>
    <t>Coroa de flores naturais em memória do Dr. Francisco Cruz. NFe 377</t>
  </si>
  <si>
    <t>23.02.2021</t>
  </si>
  <si>
    <t>Info Store Computadores da Amazônia Ltda</t>
  </si>
  <si>
    <t>02.337.524/0001-06</t>
  </si>
  <si>
    <t>Aquisiçao de 02 Unidades de Discos Rígidos 2.5 para o GAECO. Nfe 21030</t>
  </si>
  <si>
    <t>24.02.2021</t>
  </si>
  <si>
    <t>IMPOLUT LTDA - ME. </t>
  </si>
  <si>
    <t>12.064.650/0001-80</t>
  </si>
  <si>
    <t>Aquisição de 10 Macacoes de segurança.NF 86064</t>
  </si>
  <si>
    <t>03.03.2021</t>
  </si>
  <si>
    <t>Posto Goiano</t>
  </si>
  <si>
    <t>10.591.720/0001-22</t>
  </si>
  <si>
    <t>Gasolina comum para GAECO. Nfe 37975</t>
  </si>
  <si>
    <t>18.03.2021</t>
  </si>
  <si>
    <t>Maesb Material de Construção</t>
  </si>
  <si>
    <t>04.007.977/0001-91</t>
  </si>
  <si>
    <t>01 Suporte de TV para a Assinst. NFe 65576</t>
  </si>
  <si>
    <t>25.03.2021</t>
  </si>
  <si>
    <t>Santos Materiais de Construção</t>
  </si>
  <si>
    <t>02.897.119/0001-34</t>
  </si>
  <si>
    <t>Materiais Diversos para a Assinst. Cupom 70812</t>
  </si>
  <si>
    <t>26.03.2021</t>
  </si>
  <si>
    <t>Materiais Diversos para a Assinst. Cupom 71069</t>
  </si>
  <si>
    <t>02 Suportes de TV para a Assinst. NFe 65692</t>
  </si>
  <si>
    <t>05.04.2021</t>
  </si>
  <si>
    <t>30.04.2021</t>
  </si>
  <si>
    <t>Trade Derivado de Petróleo</t>
  </si>
  <si>
    <t>02.551.689/0001-78</t>
  </si>
  <si>
    <t>Gasolina comum para GAECO. Nfe 3125</t>
  </si>
  <si>
    <t>Gasolina comum para GAECO. Nfe 2782</t>
  </si>
  <si>
    <t>03.05.2021</t>
  </si>
  <si>
    <t>Aquisição de 03 Mouses USB Wireless. Nfe 196568</t>
  </si>
  <si>
    <t>Substituição de forro guarita e material de pintura</t>
  </si>
  <si>
    <t>Placa de gesso</t>
  </si>
  <si>
    <t>SIMONE MELO PINHEIRO ME</t>
  </si>
  <si>
    <t>84.112.135/0001-39</t>
  </si>
  <si>
    <t>SANTOS MADEIREIRA E MATERIAIS DE CONSTRUÇÃO</t>
  </si>
  <si>
    <t>02897119/0001-34</t>
  </si>
  <si>
    <t>Substiituição de forro guarita e material de impermeabilização de laje (areia e vedatop)</t>
  </si>
  <si>
    <t>Substiituição de forro guarita e material de impermeabilização de laje (cimento)</t>
  </si>
  <si>
    <t xml:space="preserve">Substituição de forro guarita </t>
  </si>
  <si>
    <t>SV INSTALAÇÕES</t>
  </si>
  <si>
    <t>84.089.358/0002-03</t>
  </si>
  <si>
    <t>Aquisição de refletores para substituição em área externa do Prédio Sede e materiais para uso dos artífices</t>
  </si>
  <si>
    <t>MATECOL MATERIAIS DE CONSTRUÇÃO LTDA</t>
  </si>
  <si>
    <t>04.970.661/0001-09</t>
  </si>
  <si>
    <t>Lata gas MAPP - material uso ds artífices</t>
  </si>
  <si>
    <t>INSTRUMENTAL TECNICO LTDA</t>
  </si>
  <si>
    <t>04.214.068/0001-06</t>
  </si>
  <si>
    <t>Propé descartável - material de proteção covid para colaboradores da limpeza</t>
  </si>
  <si>
    <t>Toca sanfonada elástico branca</t>
  </si>
  <si>
    <t>CENTRAL DE PARAFUSOS</t>
  </si>
  <si>
    <t>00.392.297/0001-88</t>
  </si>
  <si>
    <t>Chumbador/parafuso (instalação de tv ASSISNT)</t>
  </si>
  <si>
    <t>DISMONZA DISTRIBUIDORA DE TINTAS LTDA</t>
  </si>
  <si>
    <t>04.342.148/0002-46</t>
  </si>
  <si>
    <t>Tintas e material de pintura para uso no Anexo Aleixo</t>
  </si>
  <si>
    <t>CASA DO ELETRICISTA</t>
  </si>
  <si>
    <t>17.612.048/0001-53</t>
  </si>
  <si>
    <t>Susbstituição de luminária e refletor</t>
  </si>
  <si>
    <t>SANTOS MATERIAL DE CONSTRUÇÃO</t>
  </si>
  <si>
    <t>Saco de gesso e juta para gesso</t>
  </si>
  <si>
    <t>Placas de gesso</t>
  </si>
  <si>
    <t>04342148/0002-46</t>
  </si>
  <si>
    <t xml:space="preserve">Materiais para Pintura </t>
  </si>
  <si>
    <t>RPV DA AMAZÔNIA</t>
  </si>
  <si>
    <t>05437959/0001-02</t>
  </si>
  <si>
    <t xml:space="preserve">Porta chaves </t>
  </si>
  <si>
    <t>R F de Souza Filho Eireli</t>
  </si>
  <si>
    <t>13845036/0004-60</t>
  </si>
  <si>
    <t xml:space="preserve">Produtos de Pintura </t>
  </si>
  <si>
    <t>COCIL CONSTRUÇÕES CIVIS E INDUSTRIAIS LTDA</t>
  </si>
  <si>
    <t>04386041/0001-19</t>
  </si>
  <si>
    <t>Plafon mini bronzearte  quadro branco</t>
  </si>
  <si>
    <t>VM ARTIGOS DE ILUMINAÇÃO LTDA</t>
  </si>
  <si>
    <t>17612048/0001-53</t>
  </si>
  <si>
    <t>Bocal de Porcelana</t>
  </si>
  <si>
    <t>10.984.143/0001-39</t>
  </si>
  <si>
    <t>CECIL CONSTRUÇÕES CIVIS E IND LTDA</t>
  </si>
  <si>
    <t>04.366.748/0001-85</t>
  </si>
  <si>
    <t>Manutenção da Comarca de Itamarati</t>
  </si>
  <si>
    <t>Fábio Pinto Cunha – MEI (IX LOG Transportes)</t>
  </si>
  <si>
    <t>Navegação Mirim Ltda (Porto do Demétrio)</t>
  </si>
  <si>
    <t>Irmãos Martins da Silva Navegações Ltda. (Balsa Dona Nair)</t>
  </si>
  <si>
    <t>N/M Silva Lopes</t>
  </si>
  <si>
    <t>F.A. da Silva Navegação</t>
  </si>
  <si>
    <t>37.802.119/0001-98</t>
  </si>
  <si>
    <t>15.764.897/0001-05</t>
  </si>
  <si>
    <t>08.950353/0001-54</t>
  </si>
  <si>
    <t>13.769.297/0001-04</t>
  </si>
  <si>
    <t>22.891.671/0001-22</t>
  </si>
  <si>
    <t>Transporte rodoviário intermunicipal de mobiliário em geral da sede da PGJ/AM à Promotoria de Justiça de Careiro da Várzea com pagamento de balsa ida e volta e arrumação de Layout inclusa</t>
  </si>
  <si>
    <t>Permissão de acesso ao Porto privado do Demétrio para embarque de parte do mobiliário com destino à Itamarati</t>
  </si>
  <si>
    <t>Permissão de acesso ao Porto privado do Demétrio para embarque da parte complementar do mobiliário com destino à Itamarati.</t>
  </si>
  <si>
    <t>Serviço de frete fluvial de mobiliário + a parte terrestre para a Promotoria de Itamarati</t>
  </si>
  <si>
    <t>Serviço de frete fluvial de mobiliário + a parte terrestre para a Promotoria de Tapauá</t>
  </si>
  <si>
    <t>Permissão de acesso ao Porto privado do Demétrio para embarque da parte complementar do mobiliário com destino à Envira</t>
  </si>
  <si>
    <t>Serviço de frete fluvial de mobiliário + a parte terrestre para a Promotoria de Envira R</t>
  </si>
  <si>
    <t>PC: 2021.002515                     PPC:  2021.010423</t>
  </si>
  <si>
    <t>PC: 2021.002515                    PPC:  2021.010423</t>
  </si>
  <si>
    <t>INFO STORE COMPUTADORES DA AMAZÔNIA LTDA</t>
  </si>
  <si>
    <t>NF-e nº 198023: Discos rígidos – Atendimento para realização de operação do GAECO.</t>
  </si>
  <si>
    <t>ANTONIO RODRIGUES &amp; CIA LTDA (FOTO NASCIMENTO)</t>
  </si>
  <si>
    <t>04.356.309/0002-50</t>
  </si>
  <si>
    <t>NF-e nº 32001: HD externo – Atendimento para realização de operação do GAECO.</t>
  </si>
  <si>
    <t>KN COMERCIO DE TELEFONIA E COMUNICAÇÃO LTDA</t>
  </si>
  <si>
    <t>34.934.308/0001-26</t>
  </si>
  <si>
    <t>NF-e nº 62: Conector de aparelho celular – Atendimento para realização de relatório do LABTI.</t>
  </si>
  <si>
    <t>POSTO PILOTO LTDA</t>
  </si>
  <si>
    <t>04.491.981/0001-78</t>
  </si>
  <si>
    <t>NF-e nº 40485: Despesa com gasolina – Atendimento de diligências pelo ND em razão de operação do GAECO.</t>
  </si>
  <si>
    <t>IBK COMERCIO E SERVIÇOS LTDA</t>
  </si>
  <si>
    <t>NF-e nº 35100: Despesa com gasolina – Atendimento de diligências pelo ND em razão de operação do GAECO.</t>
  </si>
  <si>
    <t>KARPEGEANE SILVA RODRIGUES – POSTO IDEAL</t>
  </si>
  <si>
    <t>26.697.864/0001-06</t>
  </si>
  <si>
    <t>NF-e nº 2746: Despesa com gasolina – Atendimento de diligências pelo ND no município de Itapiranga/AM.</t>
  </si>
  <si>
    <t>NF-e nº 33383: Hds externo, Memórias e Pendrives – Atendimento para realização de operação do GAECO.</t>
  </si>
  <si>
    <t>Aprovação de Contas: Aprovada</t>
  </si>
  <si>
    <t xml:space="preserve">PC: 2021.002480                         PPC: 2021.014252     </t>
  </si>
  <si>
    <t>PC: 2021.011034                        PPC: 2021.013838</t>
  </si>
  <si>
    <t>PREFEITURA - SEMEF</t>
  </si>
  <si>
    <t>ISS RETIDO REF NF Nº 12.220</t>
  </si>
  <si>
    <t>ISS RETIDO REF NF Nº 12.217</t>
  </si>
  <si>
    <t>PC: 2021.006161                       PPC: 2021.013418</t>
  </si>
  <si>
    <t>PC: 2021.006161                       PPC: 2021.013401</t>
  </si>
  <si>
    <t>MAURICIO MORAIS DE OLIVEIRA</t>
  </si>
  <si>
    <t>NF nº 105: Serviço de chaveiro. Atendimento para realização de operação do GAECO.</t>
  </si>
  <si>
    <t>PREFEITURA DE MANAUS - SEMEF</t>
  </si>
  <si>
    <t>04.312.658/0001-90</t>
  </si>
  <si>
    <t>Pagamento de tributos ISSQN referente à NFS-e nº 105</t>
  </si>
  <si>
    <t>NF nº 3: Serviço de bufê. Atendimento para realização de operação do GAECO.</t>
  </si>
  <si>
    <t>Pagamento de tributos ISSQN referente à NFS-e nº 3</t>
  </si>
  <si>
    <t>ASSOCIAÇÃO DOS CANOEIROS DOS PORTOS DA CEASA E CAREIRO DA VÁRZEA</t>
  </si>
  <si>
    <t>02.042.638/0001-75</t>
  </si>
  <si>
    <t>Bilhete nº 02884: Serviço de passagens fluvial. Atendimento para realização de operação do GAECO.</t>
  </si>
  <si>
    <t>L G FURTADO BRAGA</t>
  </si>
  <si>
    <t>23.917.074/0001-92</t>
  </si>
  <si>
    <t>NF nº 435: Serviço de confecção de manta magnética com adesivo, visando ao attendimento para realização de operação do GAECO.</t>
  </si>
  <si>
    <t>Pagamento de tributos ISSQN referente à NFS-e nº 435</t>
  </si>
  <si>
    <t xml:space="preserve">DIEGO ASSIS CRUZ (MANAUS-URUCARÁ-MANAUS)                                        </t>
  </si>
  <si>
    <t>12.822.340/0001-87 Suelen Brito</t>
  </si>
  <si>
    <t>Recibo: Serviço de passagens fluvial. Atendimento para realização de operação do GAECO.</t>
  </si>
  <si>
    <t>13.317.633/0001-70 Lancha A Felipe</t>
  </si>
  <si>
    <t>Bilhete nº 625: Serviço de passagens fluvial. Atendimento para realização de operação do GAECO.</t>
  </si>
  <si>
    <t xml:space="preserve">RAYSON RONNY RODRIGUES CORREIA (MANAUS-URUCARÁ-MANAUS)                                                                                        </t>
  </si>
  <si>
    <t>13.048.166/0001-20 Lancha Brito e Zé Carlos</t>
  </si>
  <si>
    <t xml:space="preserve">GERALDO JOSÉ D CASTRO PEIXOTO JÚNIOR  (MANAUS-URUCARÁ-MANAUS)                                                                                        </t>
  </si>
  <si>
    <t xml:space="preserve">MICHEL ANDERSON ATAÍDE (MANAUS-URUCARÁ-MANAUS)                                                                                        </t>
  </si>
  <si>
    <t>NF nº 148: Serviço de abertura de cofre. Atendimento para realização de operação do GAECO.</t>
  </si>
  <si>
    <t>Pagamento de tributos ISSQN referente à NFS-e nº 148</t>
  </si>
  <si>
    <t>PC: 2021.002480                       PPC: 2021.014254</t>
  </si>
  <si>
    <t>Período de aplicação: 07/06/2021 a 04/09/2021 - 90 DIAS</t>
  </si>
  <si>
    <t>Período de aplicação: 05/05/2021 a 02/08/2021 - 90 DIAS</t>
  </si>
  <si>
    <t>24.090.676/0001-34</t>
  </si>
  <si>
    <t>Produção e montagem de um painel de divisória</t>
  </si>
  <si>
    <t>Façanha Comercio de Vidros Eireli - ME</t>
  </si>
  <si>
    <t>Período de aplicação: 06.05 a 03.08.2021 - 90 DIAS</t>
  </si>
  <si>
    <t xml:space="preserve">PC: 2021.007048                 PPC: </t>
  </si>
  <si>
    <t>Período de aplicação: 26.08 a 23.11.2021 - 90 DIAS</t>
  </si>
  <si>
    <t>Período de aplicação: 16.07 A 13.10.2021 -  90 DIAS</t>
  </si>
  <si>
    <t>PC: 2021.014200                    PPC: 2021.015438</t>
  </si>
  <si>
    <t>01.09.2021</t>
  </si>
  <si>
    <t>84.461.771/0002-57</t>
  </si>
  <si>
    <t>Bombosn Finos da Amazonia</t>
  </si>
  <si>
    <t>S. S . Lopes Me</t>
  </si>
  <si>
    <t>Serviço de frete fluvial de mobiliário + a parte terrestre para a Promotoria de Tabatinga</t>
  </si>
  <si>
    <t>Serviço de frete fluvial de mobiliário + a parte terrestre para a Promotoria de Parintins</t>
  </si>
  <si>
    <t>Serviço de frete fluvial de mobiliário + parte terrestre para a Promotoria de Coari</t>
  </si>
  <si>
    <t>Serviço de frete fluvial de mobiliário + a parte terrestre para a Promotoria de Itapiranga</t>
  </si>
  <si>
    <t>Serviço de frete fluvial de mobiliário + a parte terrestre para a Promotoria de Caapiranga</t>
  </si>
  <si>
    <t>Serviço de frete fluvial de mobiliário + a parte terrestre para a Promotoria de Barcelos</t>
  </si>
  <si>
    <t>Serviço de frete terrestre para o porto do São Raimundo e Porto da Manaus Moderna para embarque para a Promotoria de Barcelos, Caapiranga e Beruri</t>
  </si>
  <si>
    <t>Serviço de frete fluvial de mobiliário + a parte terrestre para a Promotoria de Beruri</t>
  </si>
  <si>
    <t>Taxa para entrada de Caminhão no Porto do Gelão</t>
  </si>
  <si>
    <t>Serviço de frete terrestre para o porto do Gelão para embarque para a Promotoria de Nova Olinda do Norte</t>
  </si>
  <si>
    <t>Serviço de frete fluvial de mobiliário + a parte terrestre para a Promotoria de Nova Olinda do Norte</t>
  </si>
  <si>
    <t>Aquisição de certificado digital do tipo e-cnpj do tipo A1 pelo setor de sistema de informação</t>
  </si>
  <si>
    <t>Serviço de frete terrestre entre a unidade descentralizada do Aleixo para unidade descentralizada da rua Belo Horizonte</t>
  </si>
  <si>
    <t>34.524.862/0001-35</t>
  </si>
  <si>
    <t>01.554.285/0001-75</t>
  </si>
  <si>
    <t>27.699.027/0001-70</t>
  </si>
  <si>
    <t>04.477.048/0001-46</t>
  </si>
  <si>
    <t>15.568.232/0001-18</t>
  </si>
  <si>
    <t>27.592.634/0001-37</t>
  </si>
  <si>
    <t>10.654.391/0001-11</t>
  </si>
  <si>
    <t>08.878.868/0001-09</t>
  </si>
  <si>
    <t>15.433.831/0001-24</t>
  </si>
  <si>
    <t>W. R. Navegação Ltda</t>
  </si>
  <si>
    <t xml:space="preserve">A de S Oliveira Navegação </t>
  </si>
  <si>
    <t xml:space="preserve">Lindalva Ferreira Hilario &amp; Cia LTDA </t>
  </si>
  <si>
    <t>Fabio Pinto Cunha</t>
  </si>
  <si>
    <t>J C Nogueira De Freitas</t>
  </si>
  <si>
    <t>Jackson Madeiro Pinheiro</t>
  </si>
  <si>
    <t>Fabio Pinto Cunha 87872382253</t>
  </si>
  <si>
    <t>MC dos Santos Transportes</t>
  </si>
  <si>
    <t>Certisign Certificadora Digital S.A</t>
  </si>
  <si>
    <t>Aquisição de pilha alcanina pequena</t>
  </si>
  <si>
    <t>Aquisição de cordas e Mosquetão para bandeiras</t>
  </si>
  <si>
    <t>22.991.939/0003-60</t>
  </si>
  <si>
    <t>18.161.233/0001-31</t>
  </si>
  <si>
    <t>Supermercado DB LTDA</t>
  </si>
  <si>
    <t>Felipe Pereira dos Santos EIRELI - EPP</t>
  </si>
  <si>
    <t>31.05.21</t>
  </si>
  <si>
    <t>Ivonete França de Freitas EIRELLI</t>
  </si>
  <si>
    <t>35.747.804/0001-33</t>
  </si>
  <si>
    <t>11.06.21</t>
  </si>
  <si>
    <t>Serviço de manutenção e troca de peças em uma motocicletra marca HONDA NXR 150 BROS, PLCA NOP 3545, RENAVAM 0019949288-3 - PGJ</t>
  </si>
  <si>
    <t>09.08.21</t>
  </si>
  <si>
    <t>31.05.2021</t>
  </si>
  <si>
    <t>ERMELSON DOS SANTOS FERREIRA</t>
  </si>
  <si>
    <t>01.748.693/0003-20</t>
  </si>
  <si>
    <t>Gasolina para abastecimento de moto para cumprimento de diligências (veículo próprio da PGJ/AM).</t>
  </si>
  <si>
    <t>08.06.2021</t>
  </si>
  <si>
    <t>RONAN GAMA FOGAÇA</t>
  </si>
  <si>
    <t>09.153.226/0001-05</t>
  </si>
  <si>
    <t>21.06.2021</t>
  </si>
  <si>
    <t>06.07.2021</t>
  </si>
  <si>
    <t>08.07.2021</t>
  </si>
  <si>
    <t xml:space="preserve"> 03 garrafões água</t>
  </si>
  <si>
    <t>15.07.2021</t>
  </si>
  <si>
    <t xml:space="preserve"> Gasolina para abastecimento moto para cumprimento diligências (veículo próprio da PGJ/AM).</t>
  </si>
  <si>
    <t>19.07.2021</t>
  </si>
  <si>
    <t>19.07.2022</t>
  </si>
  <si>
    <t>CLAUDIA MARIA SILVA OLIVEIRA EIRELI</t>
  </si>
  <si>
    <t>28.007.265/0001-30</t>
  </si>
  <si>
    <t>21.07.2021</t>
  </si>
  <si>
    <t>22.07.2021</t>
  </si>
  <si>
    <t>28.07.2021</t>
  </si>
  <si>
    <t>29.07.2021</t>
  </si>
  <si>
    <t>02.08.2021</t>
  </si>
  <si>
    <t xml:space="preserve"> 04 garrafões água</t>
  </si>
  <si>
    <t>03.08.2021</t>
  </si>
  <si>
    <t>09.08.2021</t>
  </si>
  <si>
    <t>10.08.2021</t>
  </si>
  <si>
    <t>Gasolina para abastecimento  moto para cumprimento  diligências (veículo próprio da PGJ/AM).</t>
  </si>
  <si>
    <t xml:space="preserve"> 03 garrafões  água</t>
  </si>
  <si>
    <t>Aprovação de Contas:  Aprovada</t>
  </si>
  <si>
    <t>PC: 2020.017246                            PPC: 2021.008532</t>
  </si>
  <si>
    <t>PC: 2021.001346                 PPC:  2021.013674</t>
  </si>
  <si>
    <t>PC: 2021.003046                 PPC:  2021.015028</t>
  </si>
  <si>
    <t>Santos Silva Construção e Transportes Eireli</t>
  </si>
  <si>
    <t>15.309.434/0001-45</t>
  </si>
  <si>
    <t>Pagamento de ISS</t>
  </si>
  <si>
    <t>PM Manaus</t>
  </si>
  <si>
    <t>Manutenção das dependências do imóvel funcional situado na Rua Tenreiro Aranha – Centro, Barcelos/AM, de propriedade do Ministério Público, que se encontra em situação de deterioração, bem como manutenção das dependências da unidade ministerial, como limpeza externa predial e limpeza de centrais de arcondicionado.</t>
  </si>
  <si>
    <t>Material de construção para a reforma do prédio da PJ de Barcelos.</t>
  </si>
  <si>
    <t>Lucena Material de Construção Ltda.</t>
  </si>
  <si>
    <t>J da C Aguiar</t>
  </si>
  <si>
    <t>Neulimar da Cunha Melo ME</t>
  </si>
  <si>
    <t>Fornecimento de peças para revisão da motocicleta</t>
  </si>
  <si>
    <t>Fechaduras para portas</t>
  </si>
  <si>
    <t>Switch para equipamento de informática</t>
  </si>
  <si>
    <t>PC: 2021.007200                      PPC: 2021.014293</t>
  </si>
  <si>
    <t>16.794.242/0001-34</t>
  </si>
  <si>
    <t>Materiais para reforma do imóvel funcional do Ministério Público, situado em Urucurituba</t>
  </si>
  <si>
    <t>PC: 2021.006887                      PPC: 2021.014064</t>
  </si>
  <si>
    <t>PC: 2021.006887                      PPC: 2021.014985</t>
  </si>
  <si>
    <t>05 (Cinco) Caixas natural / fibra coco premium, c/ 30 unidades de bombons,</t>
  </si>
  <si>
    <t>02 (Dois) Arranjos de flores tropical - Sessão Solene do Colégio de Procuradores de Justiça, realizada no dia 31/08/2021 às 16h</t>
  </si>
  <si>
    <t>PGJ do Amazonas</t>
  </si>
  <si>
    <t>Depósito na Conta da PGJ/AM, ref. à devolução do saldo de suprimento de fundos.</t>
  </si>
  <si>
    <t>04.628.376/0001-04</t>
  </si>
  <si>
    <t>Reforma da Promotoria de Justiça de Itamarati</t>
  </si>
  <si>
    <t>Simone Melo Pinheiro - ME</t>
  </si>
  <si>
    <t>PC: 2021.008036                         PPC: 2021.017713</t>
  </si>
  <si>
    <t>Serviço de reparo e substituição da fiação elétrica motocicletra marca HONDA NXR 150 BROS, PLCA NOP 3545, RENAVAM 0019949288-3 - PGJ</t>
  </si>
  <si>
    <t>Serviço de manutenção e troca do eixo completo da balança em uma motocicletra - HONDA NXR 150 BROS, PLCA NOP 3545, RENAVAM 0019949288-3 - PGJ</t>
  </si>
  <si>
    <t>Prestação de serviços de Manutenção, fornecimento e instalação de acessórios da cancela G1- prédio sede de Manaus</t>
  </si>
  <si>
    <t>ISS referente à NFS N°32</t>
  </si>
  <si>
    <t>Prestação de serviços de Manutenção em grelhas metálicas – prédio Aleixo</t>
  </si>
  <si>
    <t>ISS referente à NFS N°33</t>
  </si>
  <si>
    <t>Prestação de serviços de Manutenção, fornecimento e instalação de acessórios da cancela G2- prédio sede de Manaus</t>
  </si>
  <si>
    <t>ISS referente à NFS N°34</t>
  </si>
  <si>
    <t>04951.166/0001-44</t>
  </si>
  <si>
    <t>Impressão de adesivos PNE</t>
  </si>
  <si>
    <t>ISS referente à NFS N°3402</t>
  </si>
  <si>
    <t>PC: 2021.012354                     PPC: 2021.017744</t>
  </si>
  <si>
    <t>Secretaria Municipal de Finanças SEMEF/PMM</t>
  </si>
  <si>
    <t>RETEC - Comercio e Serviços Reprograficos Ltda-ME</t>
  </si>
  <si>
    <t>P C F  Florenzado</t>
  </si>
  <si>
    <t>PC: 2021.011221                     PPC: 2021.017860</t>
  </si>
  <si>
    <t>Período de aplicação: 28.05 a 25.08.2021 -  90 DIAS</t>
  </si>
  <si>
    <t>FERRAGENS LIMA</t>
  </si>
  <si>
    <t xml:space="preserve">BENY MAT DE CONSTRUÇÃO </t>
  </si>
  <si>
    <t xml:space="preserve">ATC COMÉRCIO DE MATERIAIS </t>
  </si>
  <si>
    <t xml:space="preserve">JLN MATERIAL DE CONSTRUÇÃO </t>
  </si>
  <si>
    <t>correia A-49</t>
  </si>
  <si>
    <t>RPV</t>
  </si>
  <si>
    <t>21.107.901.0001-57</t>
  </si>
  <si>
    <t>15.715.961/0001-50</t>
  </si>
  <si>
    <t>09.675.751/0001-82</t>
  </si>
  <si>
    <t>39.968.633/0001-23</t>
  </si>
  <si>
    <t>04.415.154/0002-86</t>
  </si>
  <si>
    <t>04.501.136/0009-93</t>
  </si>
  <si>
    <t>63.675.045/0001-86</t>
  </si>
  <si>
    <t>05.437.959/0001-02</t>
  </si>
  <si>
    <t>FIGMEN TECNOLOGIA E IMAGEM LTDA -  EPP</t>
  </si>
  <si>
    <t>34.526.269/0001-28                          </t>
  </si>
  <si>
    <t>Referente a realização de serviços de captura de áudio e vídeo com transmissão simultânea pela internet (youtube) da Sessão Solene de Entrada em Exercício da Exma. Sra. Dra. Delisa Olívia Vieiralves Ferreira, no cargo de Procuradora de Justiça.</t>
  </si>
  <si>
    <t>PREFEITURA MUNICIPAL DE MANAUS - SECRETARIA MUNICIPAL DE FINANÇAS E TECNOLOGIA DA INFORMAÇÃO - SEMEF </t>
  </si>
  <si>
    <t>04.365.326/0001-73</t>
  </si>
  <si>
    <t>Pagamento de Imposto Sobre Serviços - ISS, referente a Nota Fiscal de Serviços Eletrônica N.º 110, emitida pela empresa FIGMEN TECNOLOGIA E IMAGEM LTDA, CNPJ  34.526.269/0001-28, no valor de R$ 3.300,00 (três mil e trezentos reais), </t>
  </si>
  <si>
    <t>14.438.959/0001-18</t>
  </si>
  <si>
    <t>Referente ao conserto da mesa de som do aúditorio Carlos Bandeira, marca Behringer, 24 canais, analógica, com substituição da placa de fonte.</t>
  </si>
  <si>
    <t>SUELEM MENDES DE ARAÚJO BARUK ASSISTÊNCIA TÉCNICA E LOCAÇÕES</t>
  </si>
  <si>
    <t>PC: 2021.014200                    PPC:   2021.018033</t>
  </si>
  <si>
    <t>Suprido(a): LEONARDO ABINADER NOBRE, CPF Nº 576.451.162-34, PORTARIA N.º 102/2021/SUBADM, de 03.02.2021, RUBRICA 339030.89 – MATERIAL DE CONSUMO, no valor de R$ 2.000,00 (DOIS MIL REAIS).</t>
  </si>
  <si>
    <t>Suprido(a): LEONARDO ABINADER NOBRE, CPF Nº 576.451.162-34, PORTARIA N.º 102/2021/SUBADM, de 03.02.2021, RUBRICA  339039.89 – SERVIÇOS DE TERCEIROS PESSOA JURÍDICA, no valor de R$ 3.000,00 (TRÊS MIL REAIS).</t>
  </si>
  <si>
    <t>Suprido(a): Vívian da Silva Donato Lopes Martins, CPF Nº 522.722.812-49, PORTARIA N.º 099/2021/SUBADM, de 03.02.2021, RUBRICA 339030.89 – MATERIAL DE CONSUMO, no valor de R$ 6.000,00 (SEIS MIL REAIS).</t>
  </si>
  <si>
    <t>Suprido(a): Vívian da Silva Donato Lopes Martins, CPF Nº 522.722.812-49, PORTARIA N.º 099/2021/SUBADM, de 03.02.2021, RUBRICA  339039.89 – SERVIÇOS DE TERECEIROS, no valor de R$ 2.000,00 (DOIS MIL REAIS).</t>
  </si>
  <si>
    <t>Suprido(a): Eduardo Gabriel, CPF Nº 865.987.241-04, PORTARIA N.º 0160/2021/SUBADM, de 02.03.2021, RUBRICA  339039.89 – MATERIAL DE CONSUMO, no valor de R$ 8.800,00 (OITO MIL E OITOCENTOS REAIS).</t>
  </si>
  <si>
    <t>Suprido(a): Eduardo Gabriel, CPF Nº 865.987.241-04, PORTARIA N.º 0487/2021/SUBADM, de 28.06..2021, RUBRICA  339039.89 – MATERIAL DE CONSUMO, no valor de R$ 8.000,00 (OITO MIL REAIS).</t>
  </si>
  <si>
    <t>Suprido(a): CAIO LÚCIO FENELON ASSIS BARROS, CPF Nº 524.943.812-15, PORTARIA N.º 0143/2021/SUBADM, de 24.02.2021, RUBRICA 339030.89 – MATERIAL DE CONSUMO, no valor de R$ 8.800,00 (OITO MIL E OITOCENTOS  REAIS).</t>
  </si>
  <si>
    <t>Suprido(a): CAIO LÚCIO FENELON ASSIS BARROS, CPF Nº 524.943.812-15, PORTARIA N.º 0438/2021/SUBADM, de 10.06.2021, RUBRICA  339039.89 – SERVIÇOS DE TERCEIROS PESSOA JURÍDICA, no valor de R$ 5.500,00 (CINCO MIL E QUINHENTOS  REAIS).</t>
  </si>
  <si>
    <t>Suprido(a): Delcides Mendes da Silva Junior, CPF Nº 402.494.842-34, PORTARIA N.º 0148/2021/SUBADM, de 26.02.2021, RUBRICA  339030.89 – MATERIAL DE CONSUMO, no valor de R$ 1.000,00 (HUM MIL REAIS).</t>
  </si>
  <si>
    <t>Suprido(a): Delcides Mendes da Silva Junior, CPF Nº 402.494.842-34, PORTARIA N.º 0148/2021/SUBADM, de 26.02.2021, RUBRICA  339039.89 – SERVIÇOS DE TERCEIROS PESSOA JURÍDICA, no valor de R$ 7.000,00 (SETE MIL REAIS).</t>
  </si>
  <si>
    <t>Suprido(a): TÂNIA MARIA DE AZEVEDO FEITOSA, CPF Nº 333.920.721-68, PORTARIA N.º 0241/2021/SUBADM, de 30.03.2021, RUBRICA 339039.89 – OUTROS SERVIÇOS DE TERCEIRO - PESSOA JURÍDICA, no valor de R$ 1.400,00 (UM MIL E QUATROCENTOS REAIS).</t>
  </si>
  <si>
    <t>Suprido(a): TÂNIA MARIA DE AZEVEDO FEITOSA, CPF Nº 333.920.721-68, PORTARIA N.º 0651/2021/SUBADM, de 18.08.2021, RUBRICA 339030.89 – MATERIAL DE CONSUMO, no valor de R$ 1.000,00 (UM MIL REAIS).</t>
  </si>
  <si>
    <t>Suprido(a): KARLA CRISTINA DA SILVA SOUSA, CPF Nº 967.363.053-49, PORTARIA N.º 0220/2021/SUBADM, de 24.03.2021, RUBRICA 339039.89 – OUTROS SERVIÇOS DE TERCEIRO - PESSOA JURÍDICA, no valor de R$ 8.000,00 (OITO MIL REAIS).</t>
  </si>
  <si>
    <t>Suprido(a): KARLA CRISTINA DA SILVA SOUSA, CPF Nº 967.363.053-49, PORTARIA N.º 0220/2021/SUBADM, de 24.03.2021, RUBRICA 339030.89 – MATERIAL DE CONSUMO, no valor de R$ 6.096,00 (SEIS MIL E NOVENTA E SEIS REAIS).</t>
  </si>
  <si>
    <t>Suprido(a): PAULO ALEXANDER DOS SANTOS BERIBA, CPF Nº 016.564.277-70, PORTARIA N.º 0185/2021/SUBADM, de 09.03.2021, RUBRICA 339030.89 – MATERIAL DE CONSUMO, no valor de R$ 2.000,00 (DOIS MIL REAIS).</t>
  </si>
  <si>
    <t>Suprido(a): PAULO ALEXANDER DOS SANTOS BERIBA, CPF Nº 016.564.277-70, PORTARIA N.º 0185/2021/SUBADM, de 09.03.2021,  RUBRICA 339039.89 – OUTROS SERVIÇOS DE TERCEIRO - PESSOA JURÍDICA, no valor de R$ 2.000,00 (DOIS MIL REAIS).</t>
  </si>
  <si>
    <t>Suprido(a): PÚBLIO CAIO BESSA CYRINO, CPF Nº 063.657.012-68, PORTARIA N.º 0317/2021/SUBADM, de 30.04.2021, RUBRICA 339030.89 – MATERIAL DE CONSUMO, no valor de R$ 8.000,00 (OITO MIL REAIS).</t>
  </si>
  <si>
    <t>Suprido(a): PÚBLIO CAIO BESSA CYRINO, CPF Nº 063.657.012-68, PORTARIA N.º 0317/2021/SUBADM, de 30.04.2021, RUBRICA 339039.89 – OUTROS SERVIÇOS DE TERCEIRO - PESSOA JURÍDICA, no valor de R$ 8.000,00 (OITO MIL REAIS).</t>
  </si>
  <si>
    <t>Suprido(a): RÔMULO DE SOUZA BARBOSA, CPF Nº 704.262.872-15, PORTARIA N.º 0361/2021/SUBADM, de 17.05.2021, RUBRICA 339030.89 – MATERIAL DE CONSUMO, no valor de R$ 1.000,00 (UM MIL REAIS).</t>
  </si>
  <si>
    <t>Suprido(a): RÔMULO DE SOUZA BARBOSA, CPF Nº 704.262.872-15, PORTARIA N.º 0361/2021/SUBADM, de 17.05.2021, RUBRICA 339039.89 – OUTROS SERVIÇOS DE TERCEIRO - PESSOA JURÍDICA, no valor de R$ 2.000,00 (DOIS MIL REAIS).</t>
  </si>
  <si>
    <t>Suprido(a): KLEYSON NASCIMENTO BARROSO, CPF Nº 416.233.632-68, PORTARIA N.º 0375/2021/SUBADM, de 20.05.2021, RUBRICA 339030.89 – MATERIAL DE CONSUMO, no valor de R$ 8.000,00 (OITO MIL REAIS).</t>
  </si>
  <si>
    <t>Suprido(a): KLEYSON NASCIMENTO BARROSO, CPF Nº 416.233.632-68, PORTARIA N.º 0375/2021/SUBADM, de 20.05.2021, RUBRICA 339039.89 – OUTROS SERVIÇOS DE TERCEIRO - PESSOA JURÍDICA, no valor de R$ 8.000,00 (OITO MIL REAIS).</t>
  </si>
  <si>
    <t>Suprido(a): LEANDRO TAVARES BEZERRA, CPF Nº 715.759.522-20, PORTARIA N.º 0380/2021/SUBADM, de 21.05.2021, RUBRICA 339030.89 – MATERIAL DE CONSUMO, no valor de R$ 1.000,00 (UM MIL REAIS).</t>
  </si>
  <si>
    <t>Suprido(a): LEANDRO TAVARES BEZERRA, CPF Nº 715.759.522-20, PORTARIA N.º 0380/2021/SUBADM, de 21.05.2021, RUBRICA 339039.89 – OUTROS SERVIÇOS DE TERCEIRO - PESSOA JURÍDICA, no valor de R$ 7.000,00 (SETE MIL REAIS).</t>
  </si>
  <si>
    <t>Suprido(a): REINALDO SANTOS DE SOUZA, CPF Nº 076.185.222-00, PORTARIA N.º 0540/2021/SUBADM, de 14.07.2021, RUBRICA 339030.89 – MATERIAL DE CONSUMO, no valor de R$ 3.000,00 (TRÊS MIL REAIS).</t>
  </si>
  <si>
    <t>Suprido(a): REINALDO SANTOS DE SOUZA, CPF Nº 076.185.222-00, PORTARIA N.º 0540/2021/SUBADM, de 14.07.2021, RUBRICA 339039.89 – OUTROS SERVIÇOS DE TERCEIRO - PESSOA JURÍDICA, no valor de R$ 5.000,00 (CINCO MIL REAIS).</t>
  </si>
  <si>
    <t>Suprido(a): PAULO ALEXANDER DOS SANTOS BERIBA, CPF Nº 016.564.277-70, PORTARIA N.º 0555/2021/SUBADM, de 19.07.2021,  RUBRICA 339039.89 – OUTROS SERVIÇOS DE TERCEIRO - PESSOA JURÍDICA, no valor de R$ 2.000,00 (DOIS MIL REAIS).</t>
  </si>
  <si>
    <t>Suprido(a): Marcelo Bitarães de Souza Barros, CPF Nº 752.637.002-10, PORTARIA N.º 0763/2021/SUBADM, de 21.09.2021, RUBRICA  339030.89 – MATERIAL DE CONSUMO, no valor de R$ 1.000,00 (UM MIL REAIS).</t>
  </si>
  <si>
    <t>Suprido(a): Miguel Antônio Taveira Pereira, CPF Nº 140.396.722-91, PORTARIA N.º 0776/2021/SUBADM, de 23.09.2021, RUBRICA  339039.89 – SERVIÇOS DE TERECEIROS-PJ, no valor de R$ 7.000,00 (SETE MIL REAIS).</t>
  </si>
  <si>
    <t>Suprido(a): Miguel Antônio Taveira Pereira, CPF Nº 140.396.722-91, PORTARIA N.º 0776/2021/SUBADM, de 23.09.2021, RUBRICA  339030.89 – MATERIAL DE CONSUMO, no valor de R$ 1.000,00 (UM MIL REAIS).</t>
  </si>
  <si>
    <t>Suprido(a): PÚBLIO CAIO BESSA CYRINO, CPF Nº 063.657.012-68, PORTARIA N.º 0762/2021/SUBADM, de 21.09.2021, RUBRICA 339030.89 – MATERIAL DE CONSUMO, no valor de R$ 8.000,00 (OITO MIL REAIS).</t>
  </si>
  <si>
    <t>Suprido(a): RÔMULO DE SOUZA BARBOSA, CPF Nº 704.262.872-15, PORTARIA N.º 0912/2021/SUBADM, de 10.11.2021, RUBRICA 339030.89 – MATERIAL DE CONSUMO, no valor de R$ 1.000,00 (UM MIL REAIS).</t>
  </si>
  <si>
    <t>Suprido(a): RÔMULO DE SOUZA BARBOSA, CPF Nº 704.262.872-15, PORTARIA N.º 0912/2021/SUBADM, de 10.11.2021, RUBRICA 339039.89 – OUTROS SERVIÇOS DE TERCEIRO - PESSOA JURÍDICA, no valor de R$ 2.000,00 (DOIS MIL REAIS).</t>
  </si>
  <si>
    <t>José Lemos  VI</t>
  </si>
  <si>
    <t>R M Alencar Navegação</t>
  </si>
  <si>
    <t>J C Martins de Lima EIRELI</t>
  </si>
  <si>
    <t>Suprido(a): VÍVIAN DA SILVA DONATO LOPES MARTINS, CPF Nº 522.722.812-49, PORTARIA N.º 682/2021/SUBADM, de 27.08.2021, RUBRICA 339030.89 – MATERIAL DE CONSUMO, no valor de R$ 4.000,00 (QUATRO MIL REAIS).</t>
  </si>
  <si>
    <t>Suprido(a): VÍVIAN DA SILVA DONATO LOPES MARTINS, CPF Nº 522.722.812-49, PORTARIA N.º 682/2021/SUBADM, de 27.08.2021, RUBRICA  339039.89 – SERVIÇOS DE TERECEIROS-PJ, no valor de R$ 4.000,00 (QUATRO MIL REAIS).</t>
  </si>
  <si>
    <t>Suprido(a): ADELINA DA CUNHA PARENTE BISNETA, CPF Nº161.392.912-91, PORTARIA N.º 683/2021/SUBADM, de 27.08.2021, RUBRICA 339030.89 – MATERIAL DE CONSUMO, no valor de R$ 1.000,00 (UM MIL REAIS).</t>
  </si>
  <si>
    <t>Suprido(a): ADELINA DA CUNHA PARENTE BISNETA, CPF Nº161.392.912-91, PORTARIA N.º 683/2021/SUBADM, de 27.08.2021, RUBRICA  339039.89 – SERVIÇOS DE TERECEIROS-PJ, no valor de R$ 4.000,00 (QUATRO MIL REAIS).</t>
  </si>
  <si>
    <t>Suprido(a): LEONARDO ABINADER NOBRE, CPF Nº 576.451.162-34, PORTARIA N.º 0757/2021/SUBADM, de 20.09.2021, RUBRICA  339039.89 – OUTROS SERVIÇOS DE TERCEIROS -PJ, valor de R$ 2.000,00 (DOIS MIL REAIS).</t>
  </si>
  <si>
    <t>Suprido(a): ELIZANE GARCIA PONTES, CPF Nº 752.637.002-10, PORTARIA N.º 0877/2021/SUBADM, de 26.10.2021, RUBRICA  339039.89 – SERVIÇOS DE TERCEIROS PESSOA JURÍDICA, no valor de R$ 5.000,00 (CINCO MIL REAIS).</t>
  </si>
  <si>
    <t>Suprido(a): ELIZANE GARCIA PONTES, CPF Nº 752.637.002-10, PORTARIA N.º 0109/2021/SUBADM, de 08.02.2021, RUBRICA  339030.89 – MATERIAL DE CONSUMO, no valor de R$ 5.000,00 (CINCO MIL REAIS).</t>
  </si>
  <si>
    <t>Suprido(a): ELIZANE GARCIA PONTES, CPF Nº 752.637.002-10, PORTARIA N.º 0109/2021/SUBADM, de 08.02.2021, RUBRICA  339039.89 – SERVIÇOS DE TERCEIROS PESSOA JURÍDICA, no valor de R$ 3.000,00 (TRÊS MIL REAIS).</t>
  </si>
  <si>
    <t>Suprido(a): ELIZANE GARCIA PONTES, CPF Nº 752.637.002-10, PORTARIA N.º 0877/2021/SUBADM, de 26.10.2021, RUBRICA  339030.89 – MATERIAL DE CONSUMO, no valor de R$ 3.000,00 (TRÊS MIL REAIS).</t>
  </si>
  <si>
    <t>Suprido(a): PAULO EMÍLIO VIEIRA DE MELO, CPF Nº 474.393.942-91, PORTARIA N.º 0928/2021/SUBADM, de 16.11.2021, RUBRICA 339030.89 – MATERIAL DE CONSUMO, no valor de R$ 4.000,00 (QUATRO MIL REAIS).</t>
  </si>
  <si>
    <t>PC: 2021.014131                       PPC: 2021.019956</t>
  </si>
  <si>
    <t>B.S.A COM. DE MAT. DE TELECOM. E INF. LT</t>
  </si>
  <si>
    <t>16.789.176/0001-04</t>
  </si>
  <si>
    <t>Gravador Digital de Vídeo MHDX 1216</t>
  </si>
  <si>
    <t>W TECH COMERCIO DE ELETRONICOS LTDA EPP</t>
  </si>
  <si>
    <t>26.579.769/0001-08</t>
  </si>
  <si>
    <t>Fechadura Digital FR 220</t>
  </si>
  <si>
    <t>HD 3,5", 64 M, 3 TB WD</t>
  </si>
  <si>
    <t>Aprovação de Contas: Aprovada com Ressalva</t>
  </si>
  <si>
    <t>Suprido(a): MÁRCIO PEREIRA DE MELLO, CPF Nº 382.807.102-30, PORTARIA N.º 0974/2021/SUBADM, de 24.11.2021, RUBRICA 339030.89 – MATERIAL DE CONSUMO, no valor de R$ 8.000,00 (OITO MIL REAIS).</t>
  </si>
  <si>
    <t>Suprido(a): MÁRCIO PEREIRA DE MELLO, CPF Nº 382.807.102-30, PORTARIA N.º 0974/2021/SUBADM, de 24.11.2021, RUBRICA 339039.89 – OUTROS SERVIÇOS DE TERCEIRO - PESSOA JURÍDICA, no valor de R$ 8.000,00 (OITO MIL REAIS).</t>
  </si>
  <si>
    <t>Suprido(a): PAULO ALEXANDER DOS SANTOS BERIBA, CPF Nº 016.564.277-70, PORTARIA N.º 0969/2021/SUBADM, de 23.11.2021, RUBRICA 339030.89 – MATERIAL DE CONSUMO, no valor de R$ 2.000,00 (DOIS MIL REAIS).</t>
  </si>
  <si>
    <t>Suprido(a): PAULO ALEXANDER DOS SANTOS BERIBA, CPF Nº 016.564.277-70, PORTARIA N.º 0969/2021/SUBADM, de 23.11.2021, RUBRICA 339039.89 – OUTROS SERVIÇOS DE TERCEIROS- PJ, no valor de R$ 4.000,00 (QUATRO MIL REAIS).</t>
  </si>
  <si>
    <t>PC: 2021.015426                     PPC: 2021.020717</t>
  </si>
  <si>
    <t>M. C. D. CARVALHO &amp; CIA LTDA</t>
  </si>
  <si>
    <t>02.748.653/0022-03</t>
  </si>
  <si>
    <t>DANFE nº 218304 – Compra de 22 garrafões de água mineral de 20 litros para atender as 03 Promotorias de Justiça, Sala de Apoio e público no período de outubro a dezembro de 2021.</t>
  </si>
  <si>
    <t>DANFE nº 216304 – Compra de duas cargas de gás de cozinha de 13ks, para a cozinha da sede do Ministério Público em Parintins.</t>
  </si>
  <si>
    <t>DANFE nº 275/SÉRIE 4 - Compra de trinta e seis litros de gasolina para abastecer a motocicleta que atende ao Ministério Público em Parintins.</t>
  </si>
  <si>
    <t>DANFE nº XXX/SÉRIE X - Compra de trinta e cinco litros de gasolina para abastecer a motocicleta que atende ao Ministério Público em Parintins.</t>
  </si>
  <si>
    <t>02.12.2021</t>
  </si>
  <si>
    <t>PROCURADORIA-GERAL DE JUSTIÇA</t>
  </si>
  <si>
    <t>Saldo de numerário não utilizado depositado na conta 11000-0 - Banco Bradesco da Procuradoria-Geral de Justiça </t>
  </si>
  <si>
    <t>J M NUNES DA SILVA – ME</t>
  </si>
  <si>
    <t>09.662.087/0001-37</t>
  </si>
  <si>
    <t>MANUTENÇÃO DE ARES-CONDICIONADOS</t>
  </si>
  <si>
    <t>PC: 2021.014918                     PPC: 019703</t>
  </si>
  <si>
    <t>SS Lopes ME</t>
  </si>
  <si>
    <t>06.2675.14/0001-94</t>
  </si>
  <si>
    <t>Arranjo Tropical para possde da Dra. Delisa</t>
  </si>
  <si>
    <t>JG Comércio Varejista de Combustível Ltda. NF-e 57501</t>
  </si>
  <si>
    <t>20.905.644/0001-36</t>
  </si>
  <si>
    <t>Aquisição de gasolina para realização da operação NABABO. (CAO-CRIMO-GAECO)</t>
  </si>
  <si>
    <t>04/0/21</t>
  </si>
  <si>
    <t>João Farias da Gama Neto. NF-e 90412</t>
  </si>
  <si>
    <t>05.935.876/0002-24</t>
  </si>
  <si>
    <t>02.337.524/0026-56</t>
  </si>
  <si>
    <t>Aquisição de 03 caixas de som 2.0 Orbit PR</t>
  </si>
  <si>
    <t>SSD interno M.2 1TB GAMMIX S111 PRO</t>
  </si>
  <si>
    <t>04.615.399/0001-76</t>
  </si>
  <si>
    <t>Aquisição de 230 cartões de proximidade</t>
  </si>
  <si>
    <t>M.F Amazônia Ltda</t>
  </si>
  <si>
    <t>01.183306/0001-93</t>
  </si>
  <si>
    <t>02 Cintas Pes Trik 25x4MT</t>
  </si>
  <si>
    <t>ERBS Comercio de Artigos e Armarinho</t>
  </si>
  <si>
    <t>09.508.269/0005-81</t>
  </si>
  <si>
    <t>Fitas natalinas</t>
  </si>
  <si>
    <t>Info Store Computadores da Amazônia. NF Nº  8736</t>
  </si>
  <si>
    <t>Info Store Computadores da Amazônia. NF Nº   2434</t>
  </si>
  <si>
    <t>Telecomunicações e eletrônica Melo Ltda. NF Nº 81294</t>
  </si>
  <si>
    <t>Depósito na Conta da PGJ/AM, ref. à devolução do saldo de sup. de fundos.</t>
  </si>
  <si>
    <t>PC: 2021.013775                    PPC: 2021.020762</t>
  </si>
  <si>
    <t xml:space="preserve"> adaptador louça </t>
  </si>
  <si>
    <t xml:space="preserve"> tinta acr dec coral ac seda</t>
  </si>
  <si>
    <t xml:space="preserve"> massa plástica cinza carplast</t>
  </si>
  <si>
    <t xml:space="preserve"> suporte p/ LCD e Plasma SBRUB859 BRASFORMA</t>
  </si>
  <si>
    <t xml:space="preserve"> trinco, puxador, ferrolho</t>
  </si>
  <si>
    <t xml:space="preserve"> grelha, canaleta, plug, tomada e outros.</t>
  </si>
  <si>
    <t xml:space="preserve"> compensado, cola de contato, parafuso, araldite, disco de corte, parafuso</t>
  </si>
  <si>
    <t xml:space="preserve"> canaleta, pegamil bond ades, plug</t>
  </si>
  <si>
    <t xml:space="preserve"> canaletas </t>
  </si>
  <si>
    <t xml:space="preserve"> cabos USB</t>
  </si>
  <si>
    <t xml:space="preserve"> argamassa e rejunt</t>
  </si>
  <si>
    <t xml:space="preserve"> enxada e cabo p/ enxada</t>
  </si>
  <si>
    <t xml:space="preserve"> massa PVA balde</t>
  </si>
  <si>
    <t xml:space="preserve"> manta poliéster </t>
  </si>
  <si>
    <t xml:space="preserve"> envelope</t>
  </si>
  <si>
    <t>Reforma do imóvel funcional do Ministério Público, situado em Urucurituba</t>
  </si>
  <si>
    <t>Período de aplicação: 02.03 a 30.05.2021 -  90 DIAS</t>
  </si>
  <si>
    <t>Período de aplicação: 31.03 a 28.06.2021 - 90 DIAS</t>
  </si>
  <si>
    <t>Período de aplicação: 17.03 a 14.06.2021 - 90 DIAS</t>
  </si>
  <si>
    <t>Período de aplicação: 09.02 a 09.05.2021 -  90 DIAS</t>
  </si>
  <si>
    <t>Período de aplicação: 08.02 a 08.05.2021 -  90 DIAS</t>
  </si>
  <si>
    <t>Período de aplicação: 25.03 a 22.06.2021 -  90 DIAS</t>
  </si>
  <si>
    <t>Período de aplicação: 09.07 a 06.10.2021 -  90 DIAS</t>
  </si>
  <si>
    <t>Período de aplicação: 02.03 a 30.05.2021 - 90 DIAS</t>
  </si>
  <si>
    <t>Período de aplicação: 18.06 a 15.09.2021 -  90 DIAS</t>
  </si>
  <si>
    <t>Período de aplicação: 24.05 a 21.08.2021 - 90 DIAS</t>
  </si>
  <si>
    <t>Período de aplicação: 16.07 a 13.10.2021 -  90 DIAS</t>
  </si>
  <si>
    <t>Período de aplicação: 26.07 a 23.10.2021 -  90 DIAS</t>
  </si>
  <si>
    <t>Período de aplicação: 31 de Agosto a 29 de Novembro - 90 DIAS</t>
  </si>
  <si>
    <t>Período de aplicação: 30.08 a 27.11.2021 - 90 DIAS</t>
  </si>
  <si>
    <t>Período de aplicação:  07.10  A 10.12.2021</t>
  </si>
  <si>
    <t>Período de aplicação: 19.11 a 10.12.2021</t>
  </si>
  <si>
    <t>08.09.2021</t>
  </si>
  <si>
    <t>E. P. Comercio de Derivado de Petrol</t>
  </si>
  <si>
    <t>17.119.240/0001-02</t>
  </si>
  <si>
    <t>Requisição de 03 garrafões de água.</t>
  </si>
  <si>
    <t>09.09.2021</t>
  </si>
  <si>
    <t>Requisição de gasolina para abastecimento de moto para cumprimento de diligências (veículo próprio da PGJ/AM).</t>
  </si>
  <si>
    <t>05.10.2021</t>
  </si>
  <si>
    <t>15.11.2021</t>
  </si>
  <si>
    <t>10.12.2021</t>
  </si>
  <si>
    <t>Período de aplicação:  18.11 A 10.12.2021 (90 DIAS)</t>
  </si>
  <si>
    <t>Rymo Imagem e Produtos G Raf da Am LTDA</t>
  </si>
  <si>
    <t>A Hildeglaucia S Oliveira</t>
  </si>
  <si>
    <t>Período de aplicação:  08.11 a 10.12.2021 (90 DIAS)</t>
  </si>
  <si>
    <t>AUTO POSTO PONTA NEGRA LTDA</t>
  </si>
  <si>
    <t>NF-e nº 102213: Despesas com gasolina – Atendimento para realização de  diligências pelo ND</t>
  </si>
  <si>
    <t>POSTO RIO XXXVI – NAVERIO NAVEGAÇÃO DO RIO AMAZONAS LTDA</t>
  </si>
  <si>
    <t>84.477.2015/0036-18</t>
  </si>
  <si>
    <t>NF-e nº 7803: Despesas com gasolina – Atendimento para realização de diligências em COARI – CAO-CRIMO e CAO-PDC</t>
  </si>
  <si>
    <t>NF-e nº 7838: Despesas com gasolina – Atendimento para realização de diligências em COARI – CAO-CRIMO e CAO-PDC</t>
  </si>
  <si>
    <t>NF-e nº 7869: Despesas com gasolina – Atendimento para realização de diligências em COARI – CAO-CRIMO e CAO-PDC</t>
  </si>
  <si>
    <t>NF-e nº 7890: Despesas com gasolina – Atendimento para realização de diligências em COARI – CAO-CRIMO e CAO-PDC</t>
  </si>
  <si>
    <t>CHIBATÃO COMERCIO VAREJISTA DE COMBUSTÍVEIS E LUBRIFICANTES</t>
  </si>
  <si>
    <t>02.361.352/0001-06</t>
  </si>
  <si>
    <t>NF-e nº 24814: Despesas com gasolina – Atendimento para realização de diligências em Tefé – CAO-CRIMO e CAO-PDC</t>
  </si>
  <si>
    <t>NF-e nº 24815: Despesas com gasolina – Atendimento para realização de diligências em Tefé – CAO-CRIMO e CAO-PDC</t>
  </si>
  <si>
    <t>NF-e nº 7949: Despesas com gasolina – Atendimento para realização de diligências em COARI – CAO-CRIMO e CAO-PDC</t>
  </si>
  <si>
    <t>NF-e nº 24830: Despesas com gasolina – Atendimento para realização de diligências em COARI – CAO-CRIMO e CAO-PDC</t>
  </si>
  <si>
    <t>INFO STORE COMPUTADORES DA AMAZONIA LTDA</t>
  </si>
  <si>
    <t>NF-e nº 4187: Despesas com materiais – Atendimento para realização de atividades do LABTI CAO-CRIMO</t>
  </si>
  <si>
    <t>D E Z E M B R O  – 2021</t>
  </si>
  <si>
    <t>SINART – SOCIEDADE NACIONAL DE APOIO RODOVIÁRIO E TURISTICO</t>
  </si>
  <si>
    <t>13.534.698/01277-79</t>
  </si>
  <si>
    <t>NF-e nº 238919: Despesas com estacionamento – Atendimento para realização de  diligências pelo ND</t>
  </si>
  <si>
    <t>NF-e nº 2345928919: Despesas com estacionamento – Atendimento para realização de  diligências pelo ND</t>
  </si>
  <si>
    <t>REIS E REIS NAVEGAÇÕES</t>
  </si>
  <si>
    <t>42.430.675/0001-10</t>
  </si>
  <si>
    <t>Serviço de transporte de passageiro - Atendimento de diligências apoio CAO-PE e CAO-CRIMO</t>
  </si>
  <si>
    <t>LUCILENE R. LIMA – ME (VC CONVENIÊNCIA)</t>
  </si>
  <si>
    <t>04.914.670/0001-74</t>
  </si>
  <si>
    <t>Serviço de locação de veículo - Atendimento para atividades em Tefé 1 e meia diária – CAO-PE e CAO-CRIMO</t>
  </si>
  <si>
    <t>A S DE ABREU NAVEGAÇÃO-ME (VALE QUEM TEM)</t>
  </si>
  <si>
    <t>00.547.654/0001-30</t>
  </si>
  <si>
    <t>NF 504379: Serviço de transporte de passageiro - Atendimento de diligências apoio Tefé-Jutaí – CAO-PE e CAO-CRIMO</t>
  </si>
  <si>
    <t>G MOTOS LOCADORA &amp; PEÇAS</t>
  </si>
  <si>
    <t>16.500.511/0001-02</t>
  </si>
  <si>
    <t>Serviço de locação de moto - Atendimento para atividades em Tefé 2 diárias – CAO-PE e CAO-CRIMO</t>
  </si>
  <si>
    <t>NF 504380:  Serviço de transporte de passageiro - Atendimento de diligências apoio Jutaí-Tefé – CAO-PE e CAO-CRIMO</t>
  </si>
  <si>
    <t>Serviço de locação de moto - Atendimento para atividades em Tefé 3 diárias – CAO-PE e CAO-CRIMO</t>
  </si>
  <si>
    <t>A R DE SOUZA TORES EIRELLI</t>
  </si>
  <si>
    <t>00.797.748/0001-09</t>
  </si>
  <si>
    <t>NF-e nº 77486: Serviço de transporte de veículo - Atendimento de diligências apoio CAO-PE e CAO-CRIMO</t>
  </si>
  <si>
    <t>F MARTINS DE SOUZA EIRELI</t>
  </si>
  <si>
    <t>05.291.485/0001-97</t>
  </si>
  <si>
    <t>NF-e nº 18144: Serviço de troca de segredos de fechaduras, cópias de chaves e reparo – Atendimento para atividades do CAO-CRIMO</t>
  </si>
  <si>
    <t>Pagamento de tributos ISSQN referente à NFS-e nº 18144</t>
  </si>
  <si>
    <t>HOTEL ALEX FLAT</t>
  </si>
  <si>
    <t>03.504.609/0001-73</t>
  </si>
  <si>
    <t>Serviço de locação de veículo - Atendimento para atividades do CAO-PE e CAO-CRIMO 30.11.2021 a 07.12.2021</t>
  </si>
  <si>
    <t>ASSOCIAÇÃO DOS MOTORISTAS PROFISSIONAIS DE COARI</t>
  </si>
  <si>
    <t>84.455.724/0001-10</t>
  </si>
  <si>
    <t>Serviço de locação de veículo - Atendimento para atividades do CAO-PE e CAO-CRIMO 16.11.2021 a 06.12.2021</t>
  </si>
  <si>
    <t>OCA TURISMO DA AMAZONIA LTDA</t>
  </si>
  <si>
    <t>10.181.964/0001-37</t>
  </si>
  <si>
    <t>FT 55319 – Ida e volta Humaitá – Porto Velho – Retirada de materiais pelo NGE – Operação Garimpo Urbano</t>
  </si>
  <si>
    <t>CASA DAS CORREIA</t>
  </si>
  <si>
    <t xml:space="preserve">IMPORT PROD ELET NEW SCUD LTDA. </t>
  </si>
  <si>
    <t>PPA AMAZONAS COMERCIO</t>
  </si>
  <si>
    <t>CAA COMERCIO AMAZONENSE DO ALUMINIO</t>
  </si>
  <si>
    <t>PC: 2021.013775                    PPC: 2021.020856</t>
  </si>
  <si>
    <t>R Bentes Carvalho</t>
  </si>
  <si>
    <t>27.446.708/0001-27</t>
  </si>
  <si>
    <t>Aluguel de veículo para realização da operação NABABO. (CAO-CRIMO-GAECO)</t>
  </si>
  <si>
    <t>A R de Souza Torres Eireli</t>
  </si>
  <si>
    <t>00.797.273/0001-09</t>
  </si>
  <si>
    <t>Frete fluvial de um veículo de placa PHQ-5479,Coari – Manaus</t>
  </si>
  <si>
    <t>ISSQN Retido por Solidariedade. Ref. à NFS 77009</t>
  </si>
  <si>
    <t>PCF Florenzano</t>
  </si>
  <si>
    <t>Serviços referentes a manutenção e limpeza da Promotoria de Manacapuru/AM.</t>
  </si>
  <si>
    <t>FigMen Tecnologia e Imagem LTDA – EPP. Fatura 413</t>
  </si>
  <si>
    <t>34.526.269/0001-28</t>
  </si>
  <si>
    <t>Locação de Equipamento de SOM para Ato Público contra a PEC 5/2021</t>
  </si>
  <si>
    <t>Maurício Morais de Oliveira. NFSe 190</t>
  </si>
  <si>
    <t>Serviço  de Chaveiro para Grupo Gerador</t>
  </si>
  <si>
    <t>ISSQN Retido por Solidariedade. Ref. à NFSe 190</t>
  </si>
  <si>
    <t>LUAN ROGERIO DOS REIS GLINS</t>
  </si>
  <si>
    <t>34.371.618/0001-80</t>
  </si>
  <si>
    <t>INSTALAÇAO DA FECHADURA DIGITAL MODELO FR 220 </t>
  </si>
  <si>
    <t>B/M Tio Gracy</t>
  </si>
  <si>
    <t>27.390436/0001-90</t>
  </si>
  <si>
    <t>Frete de uma moto tipo Bross</t>
  </si>
  <si>
    <t>Navegação Mirim Ltda. NFSe 3556</t>
  </si>
  <si>
    <t>Desembarque uma moto pret , placa OAA 3138</t>
  </si>
  <si>
    <t>ISSQN Retido por Solidariedade. NFSe 3556</t>
  </si>
  <si>
    <t>Funerária Almir Neves. NFSe 3402</t>
  </si>
  <si>
    <t>04.831.222/0001-07</t>
  </si>
  <si>
    <t>Coroa de flores para Alice Torres. </t>
  </si>
  <si>
    <t>ISSQN Retido por Solidariedade. NFSe 3402</t>
  </si>
  <si>
    <t>Serviço de Logomarca e Letras em Alto Relevo.</t>
  </si>
  <si>
    <t>43.468.288/0001-36</t>
  </si>
  <si>
    <t>PC: 2021.015101                     PPC:  2021.021535</t>
  </si>
  <si>
    <t>Suprido(a): Caio Lúcio Fenalon Assis Barros, CPF Nº 524.943.812-15, PORTARIA N.º 0774/2021/SUBADM, de 23.09.2021, RUBRICA  339039.89 – SERVIÇOS DE TERCEIROS - PJ, valor de R$ 6.000,00 (SEIS MIL REAIS).</t>
  </si>
  <si>
    <t xml:space="preserve">Período de aplicação:  07.10 A 10.12.2021 </t>
  </si>
  <si>
    <t>JOELSON NAZARE JACQUES - Jcq Grafica</t>
  </si>
  <si>
    <t>Araujo Navegação Ltda (Fenix I)</t>
  </si>
  <si>
    <t>Navegação Mirim Ltda</t>
  </si>
  <si>
    <t>N/M M. Gomes Navegações  (Ari Viana)</t>
  </si>
  <si>
    <t>N/M M. Gomes Navegações  (Dorvalina)</t>
  </si>
  <si>
    <t>N/M M. Gomes Navegações (Dorvalina)</t>
  </si>
  <si>
    <t>N/M M. Gomes Navegações (Ari Viana)</t>
  </si>
  <si>
    <t>JF Corrêa de Araujo Flavioney</t>
  </si>
  <si>
    <t>A. L. R. de Araújo</t>
  </si>
  <si>
    <t>13.570.501/0001-55</t>
  </si>
  <si>
    <t>17.811.650/0001-10</t>
  </si>
  <si>
    <t>04.353.174/0001-00</t>
  </si>
  <si>
    <t>35.469.893/0001-01</t>
  </si>
  <si>
    <t>Devolução a PGJ, depositado na conta 11000-0 - Banco Bradesco</t>
  </si>
  <si>
    <t>M N F de Carvalho ME</t>
  </si>
  <si>
    <t>Rabelo Papelaria Eirelli</t>
  </si>
  <si>
    <t>14.220.230/0001-70</t>
  </si>
  <si>
    <t>23.508.633/0001-00</t>
  </si>
  <si>
    <t>25.284.812/0001-37</t>
  </si>
  <si>
    <t>34.764.094/0002-78</t>
  </si>
  <si>
    <t>Aquisição de Resma de Papel A4</t>
  </si>
  <si>
    <t>Aquisição de sacos de ½ Kg</t>
  </si>
  <si>
    <t>Aquisição de Cola – Brascola</t>
  </si>
  <si>
    <t>Aquisição de pilhas alcalina 2A</t>
  </si>
  <si>
    <t>Aquisição de Materiais de expediente</t>
  </si>
  <si>
    <t>PC: 2021.015441                    PPC: 2021.021331</t>
  </si>
  <si>
    <t>PC: 2021.015441                    PPC:  2021.021188</t>
  </si>
  <si>
    <t>PC: 2021.015699                         PPC:  2021.021159</t>
  </si>
  <si>
    <t>Suprido(a): PÚBLIO CAIO BESSA CYRINO, CPF Nº 063.657.012-68, PORTARIA N.º 0762/2021/SUBADM, de 21.09.2021, RUBRICA 339039.89 – OUTROS SERVIÇOS DE TERCEIROS - PESSOA JURÍDICA, no valor de R$ 8.000,00 (OITO MIL REAIS).</t>
  </si>
  <si>
    <t>Período de aplicação: 30.09 a 10.12.2021 - 90 DIAS</t>
  </si>
  <si>
    <t>PC: 2021.015699                         PPC:  2021.021165</t>
  </si>
  <si>
    <t>PC: 2021.017574                     PPC:  2021.020861</t>
  </si>
  <si>
    <t>PC: 2021.017574                     PPC: 2021.020858</t>
  </si>
  <si>
    <t>ONETE DE SOUZA ALMEIDA FILHO</t>
  </si>
  <si>
    <t>Prefeitura Municipal de Manaus SEMEF</t>
  </si>
  <si>
    <t>L. Dantas Souza Eireli EPP</t>
  </si>
  <si>
    <t>G REFRIGERAÇÃO</t>
  </si>
  <si>
    <t>Franco Engenharia – ME</t>
  </si>
  <si>
    <t>Prefeitura Municipal de Careiro da Várzea</t>
  </si>
  <si>
    <t>02.037.069/0001-15</t>
  </si>
  <si>
    <t>23.006.331/0001-34</t>
  </si>
  <si>
    <t>23.007.683/0001-04</t>
  </si>
  <si>
    <t>25.186.345/0001-02</t>
  </si>
  <si>
    <t>Serviço de confecção de 5 ornamentações natalina</t>
  </si>
  <si>
    <t>ISS referente à NFS nº 238</t>
  </si>
  <si>
    <t>2 trocas de almofadas</t>
  </si>
  <si>
    <t>Referente à serviço de manutenção de ar condicionado</t>
  </si>
  <si>
    <t>DAM referente à NFS nº 36799</t>
  </si>
  <si>
    <t>Referente à prestação de serviço de manutenção de limpeza da Procuradoria do Careiro da Várzea – PGJ/AM</t>
  </si>
  <si>
    <t>DAM referente à NFS nº 36827</t>
  </si>
  <si>
    <t>COCIL HOME CENTER</t>
  </si>
  <si>
    <t>AMA MOREIRA</t>
  </si>
  <si>
    <t>LEDY DA AMAZÔNIA LTDA</t>
  </si>
  <si>
    <t>01097366/0001-93</t>
  </si>
  <si>
    <t>21001389/0001-60</t>
  </si>
  <si>
    <t>28747273/0001-13</t>
  </si>
  <si>
    <t>00392297/0001-88</t>
  </si>
  <si>
    <t>compra de buchas e parafusos</t>
  </si>
  <si>
    <t>compra de fita tigre branca 10M</t>
  </si>
  <si>
    <t>compra de fechadura</t>
  </si>
  <si>
    <t>compra de bola mate e outros materiais de enfeite para o natal</t>
  </si>
  <si>
    <t>compra de pisca decorativo e cordão LED</t>
  </si>
  <si>
    <t>compra de fita led, conector e outros</t>
  </si>
  <si>
    <t>ATAKADÃO DO LED COM. DE MATERIAIS ELÉTRICOS</t>
  </si>
  <si>
    <t>Período de aplicação:  19.11 a 10.12.2021</t>
  </si>
  <si>
    <t>AUTO POSTO ITA</t>
  </si>
  <si>
    <t>O.DA C. DE A. SOARES</t>
  </si>
  <si>
    <t>AMAZON DISTRIBUIDORA</t>
  </si>
  <si>
    <t>12.440.157/0002-06</t>
  </si>
  <si>
    <t>01.478.693/0003-20</t>
  </si>
  <si>
    <t>84.090.125/0004-92</t>
  </si>
  <si>
    <t>26.334.699/0001-10</t>
  </si>
  <si>
    <t>03 garrafões de água</t>
  </si>
  <si>
    <t>Gasolina para abastecimento de moto para cumprimento de diligências</t>
  </si>
  <si>
    <t>PC: 2021.014131                       PPC: 2021.021890</t>
  </si>
  <si>
    <t>PC: 2021.014131                       PPC: 2021.021903</t>
  </si>
  <si>
    <t>AUTOPEÇAS SALES</t>
  </si>
  <si>
    <t>06.144.971/0001-91</t>
  </si>
  <si>
    <t>Troca de câmara do pneu dianteiro de moto no município de Coari</t>
  </si>
  <si>
    <t>F. B LETÍCIA SOFIA - ACL CANTO NAVEGAÇÃO LTDA</t>
  </si>
  <si>
    <t>22.722.958/0001-29</t>
  </si>
  <si>
    <t>Compra de duas passagens - Trecho: Tefé para Coari</t>
  </si>
  <si>
    <t>LANCHA AJATO BELÍSSIMA  - TRANSPORTE PINHEIRO</t>
  </si>
  <si>
    <t>08.846.474/0001-60</t>
  </si>
  <si>
    <t>Compra de duas passagens - Trecho: Coari para Tefé</t>
  </si>
  <si>
    <t>JOC TRANSPORTES EIRELI</t>
  </si>
  <si>
    <t>03.039.325/0001-76</t>
  </si>
  <si>
    <t>Compra de passagem - Trecho: Coari para Tefé</t>
  </si>
  <si>
    <t>OFICINA BILO J-K - ISAAC G. DE SOUZA - ME</t>
  </si>
  <si>
    <t>17.352.533/0001-35</t>
  </si>
  <si>
    <t>Serviço de lanternagem e pintura de carro usado em diligência no município de Coari</t>
  </si>
  <si>
    <t>WICLEF DE SOUZA GOMES</t>
  </si>
  <si>
    <t>022.337.142-45</t>
  </si>
  <si>
    <t>Aluguel de moto no município de Coari</t>
  </si>
  <si>
    <t xml:space="preserve">A.C.F. ELOI - ME </t>
  </si>
  <si>
    <t>26.734.496/0001-10</t>
  </si>
  <si>
    <t>Confecção de banner no município de Coari</t>
  </si>
  <si>
    <t>V G DE OLIVEIRA FILHO - ME</t>
  </si>
  <si>
    <t>07.808.076/0002-78</t>
  </si>
  <si>
    <t xml:space="preserve">Personalização de 32 camisas em tecido aerody manga longa - Nfe 247 </t>
  </si>
  <si>
    <t xml:space="preserve">Recolhimento de ISS ref. Nfe 247 </t>
  </si>
  <si>
    <t>Padronização de uniformes - 36 camisas manga curta - Nfe 248</t>
  </si>
  <si>
    <t>Recolhimento de ISS ref. Nfe 248</t>
  </si>
  <si>
    <t>EVANDY SATURNINO DE LIMA</t>
  </si>
  <si>
    <t>01.601.016/0001-12</t>
  </si>
  <si>
    <t>Compra de gasolina - NF: 970</t>
  </si>
  <si>
    <t>EUCLIDES RIBEIRO E FILHOS</t>
  </si>
  <si>
    <t>04.279.873/0002-17</t>
  </si>
  <si>
    <t>Compra de gasolina - NF: 548305</t>
  </si>
  <si>
    <t>POSTO RIO XI</t>
  </si>
  <si>
    <t>84.477.215/0011-60</t>
  </si>
  <si>
    <t>Compra de gasolina - NF: 13309</t>
  </si>
  <si>
    <t>POSTO RIO XXXVI</t>
  </si>
  <si>
    <t>84.477.215/0036-18</t>
  </si>
  <si>
    <t>Compra de gasolina - NF: 8052</t>
  </si>
  <si>
    <t>Compra de gasolina - NF: 8062</t>
  </si>
  <si>
    <t>Compra de gasolina - NF: 982</t>
  </si>
  <si>
    <t>Compra de gasolina - NF: 8073</t>
  </si>
  <si>
    <t>Compra de gasolina - NF: 8093</t>
  </si>
  <si>
    <t xml:space="preserve">ONIX COMÉRCIO E COMBUSTÍVEIS EIRELLI </t>
  </si>
  <si>
    <t>31.317.264/0001-05</t>
  </si>
  <si>
    <t>Compra de gasolina - Recibo</t>
  </si>
  <si>
    <t>POSTO RIO X</t>
  </si>
  <si>
    <t>84.477.215/0010-89</t>
  </si>
  <si>
    <t>Compra de gasolina - NF: 12314</t>
  </si>
  <si>
    <t>Compra de gasolina - NF: 549785</t>
  </si>
  <si>
    <t>Compra de gasolina - NF: 12336</t>
  </si>
  <si>
    <t>Compra de gasolina - NF: 12343</t>
  </si>
  <si>
    <t>Compra de gasolina - NF: 983</t>
  </si>
  <si>
    <t>OFICINA BILO J-K</t>
  </si>
  <si>
    <t>Compra de materiais e peças para conserto de carro usado em diligência - RECIBO</t>
  </si>
  <si>
    <t>Compra de gasolina - NF: 12358</t>
  </si>
  <si>
    <t>Compra de gasolina - NF: 12359</t>
  </si>
  <si>
    <t>PONTÃO TELLINHO II</t>
  </si>
  <si>
    <t>05.657.534/0004-51</t>
  </si>
  <si>
    <t>Compra de gasolina - RECIBO</t>
  </si>
  <si>
    <t>Compra de gasolina - NF: 24939</t>
  </si>
  <si>
    <t>Compra de gasolina - NF: 24944</t>
  </si>
  <si>
    <t>Compra de gasolina - NF: 24940</t>
  </si>
  <si>
    <t>Compra de gasolina - NF: 12369</t>
  </si>
  <si>
    <t>RAPHAELA DA SILVEIRA CARNEIRO</t>
  </si>
  <si>
    <t>24.228.230/0001-70</t>
  </si>
  <si>
    <t>Compra de colete modular III  TAM G - NF 3374</t>
  </si>
  <si>
    <t>Compra de colete modular III  TAM M - NF 3375</t>
  </si>
  <si>
    <t>Compra calça fir ripstop kaki masc  TAM 46 - NF 3376</t>
  </si>
  <si>
    <t>CHIBATÃO COM. VAREJISTA DE COMBUSTÍVEIS E LUBRIFICANTES</t>
  </si>
  <si>
    <t>PC: 2021.019987                       PPC: 2021.021272</t>
  </si>
  <si>
    <t>PC: 2021.019987                       PPC: 2021.021273</t>
  </si>
  <si>
    <t>Período de aplicação:  26.11 a 10.12.2021</t>
  </si>
  <si>
    <t>Período de aplicação:  30.11 a 10.12.2021</t>
  </si>
  <si>
    <t>MARCO POLO MOO PEÇAS LTDA</t>
  </si>
  <si>
    <t>29.412.523.0001-27</t>
  </si>
  <si>
    <t>Peças para moto</t>
  </si>
  <si>
    <t>PC: 2021.019440                       PPC:  2021.021046</t>
  </si>
  <si>
    <t>Período de aplicação:  25.11 a 10.12.2021</t>
  </si>
  <si>
    <t>PC: 2021.018044                       PPC: 2021.021220</t>
  </si>
  <si>
    <t>P A de Brito Silva</t>
  </si>
  <si>
    <t>2-Unid. Lampadas Led Bulbo 15w (R$25,00 cada)
1-Fechadura Soprano 1- Corrente Elo curto (R$13,00 cada)
1-Cadeado LT40MM PAPAZ (R$35,00 cada)</t>
  </si>
  <si>
    <t>C, F. Refrigeração</t>
  </si>
  <si>
    <t>23.555.89/0001-37</t>
  </si>
  <si>
    <t>A. O. Reis Guerra</t>
  </si>
  <si>
    <t>Serviço de limpeza de 2 Split e 1 ACJ, com nova carga de gás 410A. Remoção de Split 18.000 btus</t>
  </si>
  <si>
    <t>ISSQN retido por solidadriedade Ref.à NF N º13142</t>
  </si>
  <si>
    <t>Limpeza interna e externa do prédio, poda de árvores e/ou plantas e outros. Serviço Emergencial</t>
  </si>
  <si>
    <t>ISSQN retido por solidadriedade Ref.à NF N º13174</t>
  </si>
  <si>
    <t>Prefeitura Municipal de São gabriel da Cachoeira</t>
  </si>
  <si>
    <t>Suprido(a): DANIEL ROCHA DE OLIVEIRA, CPF Nº 875.193.562-72, PORTARIA N.º 0978/2021/SUBADM, de 29..11.2021, RUBRICA 339030.89 – MATERIAL DE CONSUMO, no valor de R$ 246,00 (duzentos e quarenta e seis reais).</t>
  </si>
  <si>
    <t>Coroa de flores naturais-memória do Desembargador Djalma Martins da Costa. NFe 394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</si>
</sst>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  <numFmt numFmtId="181" formatCode="_-* #,##0.0_-;\-* #,##0.0_-;_-* \-??_-;_-@_-"/>
    <numFmt numFmtId="182" formatCode="_-* #,##0_-;\-* #,##0_-;_-* \-??_-;_-@_-"/>
    <numFmt numFmtId="183" formatCode="[$-416]dddd\,\ d&quot; de &quot;mmmm&quot; de &quot;yyyy"/>
    <numFmt numFmtId="184" formatCode="dd/mm/yy;@"/>
    <numFmt numFmtId="185" formatCode="_-&quot;R$&quot;\ * #,##0_-;\-&quot;R$&quot;\ * #,##0_-;_-&quot;R$&quot;\ * &quot;-&quot;_-;_-@_-"/>
    <numFmt numFmtId="186" formatCode="_-* #,##0_-;\-* #,##0_-;_-* &quot;-&quot;_-;_-@_-"/>
    <numFmt numFmtId="187" formatCode="_-&quot;R$&quot;\ * #,##0.00_-;\-&quot;R$&quot;\ * #,##0.00_-;_-&quot;R$&quot;\ * &quot;-&quot;??_-;_-@_-"/>
    <numFmt numFmtId="188" formatCode="_-* #,##0.00_-;\-* #,##0.00_-;_-* &quot;-&quot;??_-;_-@_-"/>
  </numFmts>
  <fonts count="95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37"/>
      <name val="Arial1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u val="single"/>
      <sz val="10"/>
      <color indexed="12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3"/>
      <name val="Arial1"/>
      <family val="0"/>
    </font>
    <font>
      <b/>
      <i/>
      <u val="single"/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u val="single"/>
      <sz val="10"/>
      <color rgb="FF0000EE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Arial1"/>
      <family val="0"/>
    </font>
    <font>
      <sz val="11"/>
      <color rgb="FF333333"/>
      <name val="Arial1"/>
      <family val="0"/>
    </font>
    <font>
      <sz val="10"/>
      <color rgb="FF333333"/>
      <name val="Arial1"/>
      <family val="0"/>
    </font>
    <font>
      <b/>
      <i/>
      <u val="single"/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>
      <alignment/>
      <protection/>
    </xf>
    <xf numFmtId="0" fontId="58" fillId="20" borderId="0">
      <alignment/>
      <protection/>
    </xf>
    <xf numFmtId="0" fontId="2" fillId="21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58" fillId="22" borderId="0">
      <alignment/>
      <protection/>
    </xf>
    <xf numFmtId="0" fontId="2" fillId="23" borderId="0" applyNumberFormat="0" applyBorder="0" applyAlignment="0" applyProtection="0"/>
    <xf numFmtId="0" fontId="2" fillId="23" borderId="0">
      <alignment/>
      <protection/>
    </xf>
    <xf numFmtId="0" fontId="2" fillId="23" borderId="0">
      <alignment/>
      <protection/>
    </xf>
    <xf numFmtId="0" fontId="57" fillId="24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>
      <alignment/>
      <protection/>
    </xf>
    <xf numFmtId="0" fontId="3" fillId="27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9" fillId="2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>
      <alignment/>
      <protection/>
    </xf>
    <xf numFmtId="0" fontId="5" fillId="31" borderId="0">
      <alignment/>
      <protection/>
    </xf>
    <xf numFmtId="0" fontId="60" fillId="32" borderId="0" applyNumberFormat="0" applyBorder="0" applyAlignment="0" applyProtection="0"/>
    <xf numFmtId="0" fontId="61" fillId="33" borderId="1" applyNumberFormat="0" applyAlignment="0" applyProtection="0"/>
    <xf numFmtId="0" fontId="62" fillId="34" borderId="2" applyNumberFormat="0" applyAlignment="0" applyProtection="0"/>
    <xf numFmtId="0" fontId="63" fillId="0" borderId="3" applyNumberFormat="0" applyFill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64" fillId="41" borderId="1" applyNumberFormat="0" applyAlignment="0" applyProtection="0"/>
    <xf numFmtId="0" fontId="65" fillId="42" borderId="0">
      <alignment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>
      <alignment/>
      <protection/>
    </xf>
    <xf numFmtId="0" fontId="6" fillId="45" borderId="0">
      <alignment/>
      <protection/>
    </xf>
    <xf numFmtId="0" fontId="66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7" fillId="46" borderId="0">
      <alignment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>
      <alignment/>
      <protection/>
    </xf>
    <xf numFmtId="0" fontId="8" fillId="47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>
      <alignment/>
      <protection/>
    </xf>
    <xf numFmtId="0" fontId="74" fillId="49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75" fillId="50" borderId="0" applyNumberFormat="0" applyBorder="0" applyAlignment="0" applyProtection="0"/>
    <xf numFmtId="0" fontId="76" fillId="51" borderId="0">
      <alignment/>
      <protection/>
    </xf>
    <xf numFmtId="0" fontId="13" fillId="27" borderId="0" applyNumberFormat="0" applyBorder="0" applyAlignment="0" applyProtection="0"/>
    <xf numFmtId="0" fontId="14" fillId="52" borderId="0">
      <alignment/>
      <protection/>
    </xf>
    <xf numFmtId="0" fontId="14" fillId="5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53" borderId="4" applyNumberFormat="0" applyFont="0" applyAlignment="0" applyProtection="0"/>
    <xf numFmtId="0" fontId="78" fillId="51" borderId="5">
      <alignment/>
      <protection/>
    </xf>
    <xf numFmtId="0" fontId="17" fillId="27" borderId="6" applyNumberFormat="0" applyAlignment="0" applyProtection="0"/>
    <xf numFmtId="0" fontId="17" fillId="52" borderId="6">
      <alignment/>
      <protection/>
    </xf>
    <xf numFmtId="0" fontId="17" fillId="52" borderId="6">
      <alignment/>
      <protection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0" fontId="79" fillId="0" borderId="0">
      <alignment/>
      <protection/>
    </xf>
    <xf numFmtId="170" fontId="18" fillId="0" borderId="0" applyBorder="0" applyProtection="0">
      <alignment/>
    </xf>
    <xf numFmtId="0" fontId="80" fillId="33" borderId="7" applyNumberFormat="0" applyAlignment="0" applyProtection="0"/>
    <xf numFmtId="41" fontId="1" fillId="0" borderId="0" applyFill="0" applyBorder="0" applyAlignment="0" applyProtection="0"/>
    <xf numFmtId="0" fontId="7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6" fillId="0" borderId="10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11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59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177">
    <xf numFmtId="0" fontId="0" fillId="0" borderId="0" xfId="0" applyAlignment="1">
      <alignment/>
    </xf>
    <xf numFmtId="0" fontId="20" fillId="0" borderId="0" xfId="0" applyNumberFormat="1" applyFont="1" applyAlignment="1">
      <alignment wrapText="1"/>
    </xf>
    <xf numFmtId="0" fontId="21" fillId="0" borderId="0" xfId="0" applyNumberFormat="1" applyFont="1" applyAlignment="1">
      <alignment wrapText="1"/>
    </xf>
    <xf numFmtId="0" fontId="21" fillId="0" borderId="0" xfId="0" applyNumberFormat="1" applyFont="1" applyAlignment="1">
      <alignment horizontal="center" wrapText="1"/>
    </xf>
    <xf numFmtId="0" fontId="21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24" fillId="43" borderId="12" xfId="0" applyNumberFormat="1" applyFont="1" applyFill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justify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left" vertical="center" wrapText="1"/>
    </xf>
    <xf numFmtId="170" fontId="21" fillId="0" borderId="12" xfId="0" applyNumberFormat="1" applyFont="1" applyBorder="1" applyAlignment="1">
      <alignment vertical="center"/>
    </xf>
    <xf numFmtId="14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justify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170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justify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 wrapText="1"/>
    </xf>
    <xf numFmtId="170" fontId="20" fillId="0" borderId="0" xfId="0" applyNumberFormat="1" applyFont="1" applyBorder="1" applyAlignment="1">
      <alignment vertical="center"/>
    </xf>
    <xf numFmtId="170" fontId="25" fillId="27" borderId="12" xfId="0" applyNumberFormat="1" applyFont="1" applyFill="1" applyBorder="1" applyAlignment="1">
      <alignment wrapText="1"/>
    </xf>
    <xf numFmtId="14" fontId="20" fillId="0" borderId="0" xfId="0" applyNumberFormat="1" applyFont="1" applyBorder="1" applyAlignment="1">
      <alignment horizontal="center" vertical="top" wrapText="1"/>
    </xf>
    <xf numFmtId="14" fontId="20" fillId="0" borderId="0" xfId="0" applyNumberFormat="1" applyFont="1" applyBorder="1" applyAlignment="1">
      <alignment horizontal="left" vertical="top" wrapText="1"/>
    </xf>
    <xf numFmtId="170" fontId="25" fillId="0" borderId="0" xfId="0" applyNumberFormat="1" applyFont="1" applyFill="1" applyBorder="1" applyAlignment="1">
      <alignment wrapText="1"/>
    </xf>
    <xf numFmtId="170" fontId="21" fillId="0" borderId="0" xfId="0" applyNumberFormat="1" applyFont="1" applyAlignment="1">
      <alignment wrapText="1"/>
    </xf>
    <xf numFmtId="14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170" fontId="21" fillId="0" borderId="12" xfId="0" applyNumberFormat="1" applyFont="1" applyBorder="1" applyAlignment="1">
      <alignment horizontal="right" vertical="center" wrapText="1"/>
    </xf>
    <xf numFmtId="14" fontId="21" fillId="0" borderId="12" xfId="0" applyNumberFormat="1" applyFont="1" applyBorder="1" applyAlignment="1">
      <alignment horizontal="center" vertical="top" wrapText="1"/>
    </xf>
    <xf numFmtId="0" fontId="21" fillId="0" borderId="12" xfId="0" applyNumberFormat="1" applyFont="1" applyBorder="1" applyAlignment="1">
      <alignment horizontal="justify" vertical="top" wrapText="1"/>
    </xf>
    <xf numFmtId="173" fontId="21" fillId="0" borderId="12" xfId="0" applyNumberFormat="1" applyFont="1" applyBorder="1" applyAlignment="1">
      <alignment horizontal="center" vertical="top" wrapText="1"/>
    </xf>
    <xf numFmtId="0" fontId="21" fillId="0" borderId="12" xfId="0" applyNumberFormat="1" applyFont="1" applyBorder="1" applyAlignment="1">
      <alignment horizontal="left" wrapText="1"/>
    </xf>
    <xf numFmtId="170" fontId="21" fillId="0" borderId="12" xfId="0" applyNumberFormat="1" applyFont="1" applyBorder="1" applyAlignment="1">
      <alignment horizontal="right" wrapText="1"/>
    </xf>
    <xf numFmtId="170" fontId="25" fillId="27" borderId="12" xfId="0" applyNumberFormat="1" applyFont="1" applyFill="1" applyBorder="1" applyAlignment="1">
      <alignment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left" vertical="center" wrapText="1"/>
    </xf>
    <xf numFmtId="170" fontId="25" fillId="0" borderId="0" xfId="0" applyNumberFormat="1" applyFont="1" applyFill="1" applyBorder="1" applyAlignment="1">
      <alignment vertical="center" wrapText="1"/>
    </xf>
    <xf numFmtId="0" fontId="24" fillId="43" borderId="13" xfId="0" applyNumberFormat="1" applyFont="1" applyFill="1" applyBorder="1" applyAlignment="1">
      <alignment horizontal="center" vertical="center" wrapText="1"/>
    </xf>
    <xf numFmtId="0" fontId="88" fillId="0" borderId="14" xfId="0" applyFont="1" applyBorder="1" applyAlignment="1">
      <alignment vertical="center" wrapText="1"/>
    </xf>
    <xf numFmtId="0" fontId="89" fillId="0" borderId="14" xfId="0" applyFont="1" applyBorder="1" applyAlignment="1">
      <alignment horizontal="left" vertical="center" wrapText="1"/>
    </xf>
    <xf numFmtId="8" fontId="89" fillId="0" borderId="14" xfId="0" applyNumberFormat="1" applyFont="1" applyBorder="1" applyAlignment="1">
      <alignment vertical="center" wrapText="1"/>
    </xf>
    <xf numFmtId="0" fontId="88" fillId="0" borderId="0" xfId="0" applyFont="1" applyBorder="1" applyAlignment="1">
      <alignment vertical="center" wrapText="1"/>
    </xf>
    <xf numFmtId="0" fontId="88" fillId="0" borderId="0" xfId="0" applyFont="1" applyBorder="1" applyAlignment="1">
      <alignment horizontal="left" vertical="center" wrapText="1"/>
    </xf>
    <xf numFmtId="8" fontId="88" fillId="0" borderId="0" xfId="0" applyNumberFormat="1" applyFont="1" applyBorder="1" applyAlignment="1">
      <alignment vertical="center" wrapText="1"/>
    </xf>
    <xf numFmtId="0" fontId="21" fillId="0" borderId="0" xfId="0" applyFont="1" applyFill="1" applyAlignment="1">
      <alignment wrapText="1"/>
    </xf>
    <xf numFmtId="173" fontId="21" fillId="0" borderId="12" xfId="0" applyNumberFormat="1" applyFont="1" applyBorder="1" applyAlignment="1">
      <alignment wrapText="1"/>
    </xf>
    <xf numFmtId="171" fontId="26" fillId="0" borderId="12" xfId="142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wrapText="1"/>
    </xf>
    <xf numFmtId="179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left" vertical="top" wrapText="1"/>
    </xf>
    <xf numFmtId="178" fontId="21" fillId="0" borderId="12" xfId="112" applyNumberFormat="1" applyFont="1" applyBorder="1" applyAlignment="1">
      <alignment horizontal="left" vertical="center" wrapText="1"/>
      <protection/>
    </xf>
    <xf numFmtId="170" fontId="21" fillId="0" borderId="12" xfId="0" applyNumberFormat="1" applyFont="1" applyBorder="1" applyAlignment="1">
      <alignment wrapText="1"/>
    </xf>
    <xf numFmtId="0" fontId="21" fillId="0" borderId="0" xfId="0" applyNumberFormat="1" applyFont="1" applyFill="1" applyAlignment="1">
      <alignment wrapText="1"/>
    </xf>
    <xf numFmtId="14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180" fontId="89" fillId="0" borderId="12" xfId="0" applyNumberFormat="1" applyFont="1" applyBorder="1" applyAlignment="1">
      <alignment horizontal="center" vertical="center"/>
    </xf>
    <xf numFmtId="0" fontId="88" fillId="0" borderId="12" xfId="0" applyFont="1" applyBorder="1" applyAlignment="1">
      <alignment horizontal="justify" vertical="center"/>
    </xf>
    <xf numFmtId="173" fontId="88" fillId="0" borderId="12" xfId="0" applyNumberFormat="1" applyFont="1" applyBorder="1" applyAlignment="1">
      <alignment horizontal="center" vertical="center" wrapText="1"/>
    </xf>
    <xf numFmtId="0" fontId="88" fillId="54" borderId="12" xfId="0" applyFont="1" applyFill="1" applyBorder="1" applyAlignment="1">
      <alignment horizontal="left" vertical="center" wrapText="1"/>
    </xf>
    <xf numFmtId="4" fontId="88" fillId="0" borderId="12" xfId="0" applyNumberFormat="1" applyFont="1" applyBorder="1" applyAlignment="1">
      <alignment vertical="center"/>
    </xf>
    <xf numFmtId="180" fontId="89" fillId="0" borderId="12" xfId="0" applyNumberFormat="1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justify" vertical="center"/>
    </xf>
    <xf numFmtId="173" fontId="88" fillId="0" borderId="12" xfId="0" applyNumberFormat="1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left" vertical="center" wrapText="1"/>
    </xf>
    <xf numFmtId="4" fontId="88" fillId="0" borderId="12" xfId="0" applyNumberFormat="1" applyFont="1" applyFill="1" applyBorder="1" applyAlignment="1">
      <alignment vertical="center"/>
    </xf>
    <xf numFmtId="0" fontId="21" fillId="0" borderId="12" xfId="0" applyFont="1" applyBorder="1" applyAlignment="1">
      <alignment horizontal="justify" wrapText="1"/>
    </xf>
    <xf numFmtId="0" fontId="2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left" wrapText="1"/>
    </xf>
    <xf numFmtId="172" fontId="22" fillId="0" borderId="0" xfId="0" applyNumberFormat="1" applyFont="1" applyBorder="1" applyAlignment="1">
      <alignment horizontal="right" vertical="center" wrapText="1"/>
    </xf>
    <xf numFmtId="172" fontId="22" fillId="0" borderId="0" xfId="0" applyNumberFormat="1" applyFont="1" applyBorder="1" applyAlignment="1">
      <alignment horizontal="left" vertical="center" wrapText="1"/>
    </xf>
    <xf numFmtId="170" fontId="20" fillId="0" borderId="0" xfId="0" applyNumberFormat="1" applyFont="1" applyAlignment="1">
      <alignment wrapText="1"/>
    </xf>
    <xf numFmtId="14" fontId="20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justify" vertical="center" wrapText="1"/>
    </xf>
    <xf numFmtId="0" fontId="21" fillId="0" borderId="16" xfId="0" applyFont="1" applyBorder="1" applyAlignment="1">
      <alignment horizontal="center" vertical="center" wrapText="1"/>
    </xf>
    <xf numFmtId="8" fontId="21" fillId="0" borderId="16" xfId="0" applyNumberFormat="1" applyFont="1" applyBorder="1" applyAlignment="1">
      <alignment horizontal="right" vertical="center" wrapText="1"/>
    </xf>
    <xf numFmtId="170" fontId="90" fillId="0" borderId="0" xfId="0" applyNumberFormat="1" applyFont="1" applyFill="1" applyBorder="1" applyAlignment="1">
      <alignment wrapText="1"/>
    </xf>
    <xf numFmtId="14" fontId="88" fillId="0" borderId="14" xfId="0" applyNumberFormat="1" applyFont="1" applyBorder="1" applyAlignment="1">
      <alignment vertical="center" wrapText="1"/>
    </xf>
    <xf numFmtId="8" fontId="88" fillId="0" borderId="14" xfId="0" applyNumberFormat="1" applyFont="1" applyBorder="1" applyAlignment="1">
      <alignment vertical="center" wrapText="1"/>
    </xf>
    <xf numFmtId="14" fontId="20" fillId="0" borderId="12" xfId="0" applyNumberFormat="1" applyFont="1" applyBorder="1" applyAlignment="1">
      <alignment horizontal="center" vertical="center" wrapText="1"/>
    </xf>
    <xf numFmtId="14" fontId="91" fillId="0" borderId="14" xfId="0" applyNumberFormat="1" applyFont="1" applyBorder="1" applyAlignment="1">
      <alignment horizontal="center" vertical="center" wrapText="1"/>
    </xf>
    <xf numFmtId="0" fontId="92" fillId="0" borderId="14" xfId="0" applyFont="1" applyBorder="1" applyAlignment="1">
      <alignment vertical="center" wrapText="1"/>
    </xf>
    <xf numFmtId="0" fontId="92" fillId="0" borderId="14" xfId="0" applyFont="1" applyBorder="1" applyAlignment="1">
      <alignment horizontal="center" vertical="center" wrapText="1"/>
    </xf>
    <xf numFmtId="8" fontId="92" fillId="0" borderId="14" xfId="0" applyNumberFormat="1" applyFont="1" applyBorder="1" applyAlignment="1">
      <alignment horizontal="right" vertical="center" wrapText="1"/>
    </xf>
    <xf numFmtId="0" fontId="91" fillId="0" borderId="14" xfId="0" applyFont="1" applyBorder="1" applyAlignment="1">
      <alignment horizontal="center" vertical="center" wrapText="1"/>
    </xf>
    <xf numFmtId="0" fontId="92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8" fontId="21" fillId="0" borderId="12" xfId="0" applyNumberFormat="1" applyFont="1" applyBorder="1" applyAlignment="1">
      <alignment horizontal="right" vertical="center" wrapText="1"/>
    </xf>
    <xf numFmtId="14" fontId="92" fillId="0" borderId="14" xfId="0" applyNumberFormat="1" applyFont="1" applyBorder="1" applyAlignment="1">
      <alignment vertical="center" wrapText="1"/>
    </xf>
    <xf numFmtId="8" fontId="92" fillId="0" borderId="14" xfId="0" applyNumberFormat="1" applyFont="1" applyBorder="1" applyAlignment="1">
      <alignment vertical="center" wrapText="1"/>
    </xf>
    <xf numFmtId="14" fontId="21" fillId="0" borderId="17" xfId="0" applyNumberFormat="1" applyFont="1" applyBorder="1" applyAlignment="1">
      <alignment horizontal="center" vertical="top"/>
    </xf>
    <xf numFmtId="0" fontId="21" fillId="0" borderId="17" xfId="0" applyNumberFormat="1" applyFont="1" applyBorder="1" applyAlignment="1">
      <alignment horizontal="left" vertical="top"/>
    </xf>
    <xf numFmtId="173" fontId="21" fillId="0" borderId="17" xfId="0" applyNumberFormat="1" applyFont="1" applyBorder="1" applyAlignment="1">
      <alignment horizontal="center" vertical="top"/>
    </xf>
    <xf numFmtId="0" fontId="21" fillId="0" borderId="17" xfId="0" applyNumberFormat="1" applyFont="1" applyBorder="1" applyAlignment="1">
      <alignment horizontal="left" vertical="center" wrapText="1"/>
    </xf>
    <xf numFmtId="170" fontId="21" fillId="0" borderId="17" xfId="0" applyNumberFormat="1" applyFont="1" applyBorder="1" applyAlignment="1">
      <alignment/>
    </xf>
    <xf numFmtId="0" fontId="20" fillId="27" borderId="12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Border="1" applyAlignment="1">
      <alignment horizontal="center" vertical="top" wrapText="1"/>
    </xf>
    <xf numFmtId="14" fontId="20" fillId="0" borderId="12" xfId="0" applyNumberFormat="1" applyFont="1" applyBorder="1" applyAlignment="1">
      <alignment horizontal="center" vertical="top" wrapText="1"/>
    </xf>
    <xf numFmtId="0" fontId="20" fillId="27" borderId="12" xfId="0" applyNumberFormat="1" applyFont="1" applyFill="1" applyBorder="1" applyAlignment="1">
      <alignment horizontal="left" vertical="center" wrapText="1"/>
    </xf>
    <xf numFmtId="0" fontId="20" fillId="27" borderId="12" xfId="0" applyNumberFormat="1" applyFont="1" applyFill="1" applyBorder="1" applyAlignment="1">
      <alignment horizontal="center" vertical="center" wrapText="1"/>
    </xf>
    <xf numFmtId="172" fontId="23" fillId="0" borderId="0" xfId="0" applyNumberFormat="1" applyFont="1" applyFill="1" applyBorder="1" applyAlignment="1">
      <alignment horizontal="left" vertical="center" wrapText="1"/>
    </xf>
    <xf numFmtId="172" fontId="22" fillId="0" borderId="18" xfId="0" applyNumberFormat="1" applyFont="1" applyBorder="1" applyAlignment="1">
      <alignment horizontal="right" vertical="center" wrapText="1"/>
    </xf>
    <xf numFmtId="0" fontId="20" fillId="55" borderId="19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justify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14" fontId="20" fillId="0" borderId="20" xfId="0" applyNumberFormat="1" applyFont="1" applyBorder="1" applyAlignment="1">
      <alignment horizontal="left" vertical="center" wrapText="1"/>
    </xf>
    <xf numFmtId="14" fontId="20" fillId="0" borderId="21" xfId="0" applyNumberFormat="1" applyFont="1" applyBorder="1" applyAlignment="1">
      <alignment horizontal="left" vertical="center" wrapText="1"/>
    </xf>
    <xf numFmtId="14" fontId="20" fillId="0" borderId="22" xfId="0" applyNumberFormat="1" applyFont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justify" vertical="center"/>
    </xf>
    <xf numFmtId="14" fontId="20" fillId="0" borderId="12" xfId="0" applyNumberFormat="1" applyFont="1" applyBorder="1" applyAlignment="1">
      <alignment horizontal="center" vertical="center" wrapText="1"/>
    </xf>
    <xf numFmtId="14" fontId="20" fillId="0" borderId="20" xfId="0" applyNumberFormat="1" applyFont="1" applyBorder="1" applyAlignment="1">
      <alignment horizontal="center" vertical="top" wrapText="1"/>
    </xf>
    <xf numFmtId="14" fontId="20" fillId="0" borderId="21" xfId="0" applyNumberFormat="1" applyFont="1" applyBorder="1" applyAlignment="1">
      <alignment horizontal="center" vertical="top" wrapText="1"/>
    </xf>
    <xf numFmtId="14" fontId="20" fillId="0" borderId="22" xfId="0" applyNumberFormat="1" applyFont="1" applyBorder="1" applyAlignment="1">
      <alignment horizontal="center" vertical="top" wrapText="1"/>
    </xf>
    <xf numFmtId="172" fontId="23" fillId="0" borderId="23" xfId="0" applyNumberFormat="1" applyFont="1" applyFill="1" applyBorder="1" applyAlignment="1">
      <alignment horizontal="left" vertical="center" wrapText="1"/>
    </xf>
    <xf numFmtId="0" fontId="20" fillId="27" borderId="24" xfId="0" applyNumberFormat="1" applyFont="1" applyFill="1" applyBorder="1" applyAlignment="1">
      <alignment horizontal="center" vertical="center" wrapText="1"/>
    </xf>
    <xf numFmtId="0" fontId="20" fillId="27" borderId="13" xfId="0" applyNumberFormat="1" applyFont="1" applyFill="1" applyBorder="1" applyAlignment="1">
      <alignment horizontal="center" vertical="center" wrapText="1"/>
    </xf>
    <xf numFmtId="0" fontId="20" fillId="27" borderId="6" xfId="0" applyNumberFormat="1" applyFont="1" applyFill="1" applyBorder="1" applyAlignment="1">
      <alignment horizontal="center" vertical="center" wrapText="1"/>
    </xf>
    <xf numFmtId="0" fontId="20" fillId="27" borderId="24" xfId="0" applyNumberFormat="1" applyFont="1" applyFill="1" applyBorder="1" applyAlignment="1">
      <alignment horizontal="left" vertical="center" wrapText="1"/>
    </xf>
    <xf numFmtId="0" fontId="20" fillId="27" borderId="13" xfId="0" applyNumberFormat="1" applyFont="1" applyFill="1" applyBorder="1" applyAlignment="1">
      <alignment horizontal="left" vertical="center" wrapText="1"/>
    </xf>
    <xf numFmtId="0" fontId="93" fillId="0" borderId="14" xfId="0" applyFont="1" applyBorder="1" applyAlignment="1">
      <alignment vertical="center" wrapText="1"/>
    </xf>
    <xf numFmtId="0" fontId="20" fillId="27" borderId="25" xfId="0" applyNumberFormat="1" applyFont="1" applyFill="1" applyBorder="1" applyAlignment="1">
      <alignment horizontal="center" vertical="center" wrapText="1"/>
    </xf>
    <xf numFmtId="0" fontId="24" fillId="43" borderId="25" xfId="0" applyNumberFormat="1" applyFont="1" applyFill="1" applyBorder="1" applyAlignment="1">
      <alignment horizontal="center" vertical="center" wrapText="1"/>
    </xf>
    <xf numFmtId="0" fontId="20" fillId="27" borderId="25" xfId="0" applyNumberFormat="1" applyFont="1" applyFill="1" applyBorder="1" applyAlignment="1">
      <alignment horizontal="left" vertical="center" wrapText="1"/>
    </xf>
    <xf numFmtId="172" fontId="23" fillId="0" borderId="26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170" fontId="25" fillId="27" borderId="0" xfId="0" applyNumberFormat="1" applyFont="1" applyFill="1" applyBorder="1" applyAlignment="1">
      <alignment wrapText="1"/>
    </xf>
    <xf numFmtId="0" fontId="94" fillId="56" borderId="14" xfId="114" applyFont="1" applyFill="1" applyBorder="1" applyAlignment="1">
      <alignment horizontal="justify" vertical="center"/>
      <protection/>
    </xf>
    <xf numFmtId="178" fontId="94" fillId="56" borderId="14" xfId="114" applyNumberFormat="1" applyFont="1" applyFill="1" applyBorder="1" applyAlignment="1">
      <alignment horizontal="center" vertical="center"/>
      <protection/>
    </xf>
    <xf numFmtId="0" fontId="94" fillId="56" borderId="14" xfId="114" applyFont="1" applyFill="1" applyBorder="1" applyAlignment="1">
      <alignment horizontal="left" vertical="center" wrapText="1"/>
      <protection/>
    </xf>
    <xf numFmtId="4" fontId="94" fillId="56" borderId="14" xfId="114" applyNumberFormat="1" applyFont="1" applyFill="1" applyBorder="1" applyAlignment="1">
      <alignment vertical="center"/>
      <protection/>
    </xf>
    <xf numFmtId="0" fontId="88" fillId="56" borderId="14" xfId="114" applyFont="1" applyFill="1" applyBorder="1" applyAlignment="1">
      <alignment horizontal="left" vertical="center" wrapText="1"/>
      <protection/>
    </xf>
    <xf numFmtId="0" fontId="88" fillId="56" borderId="14" xfId="114" applyFont="1" applyFill="1" applyBorder="1" applyAlignment="1">
      <alignment horizontal="justify" vertical="center"/>
      <protection/>
    </xf>
    <xf numFmtId="178" fontId="88" fillId="56" borderId="14" xfId="114" applyNumberFormat="1" applyFont="1" applyFill="1" applyBorder="1" applyAlignment="1">
      <alignment horizontal="center" vertical="center"/>
      <protection/>
    </xf>
    <xf numFmtId="4" fontId="88" fillId="56" borderId="14" xfId="114" applyNumberFormat="1" applyFont="1" applyFill="1" applyBorder="1" applyAlignment="1">
      <alignment vertical="center"/>
      <protection/>
    </xf>
    <xf numFmtId="178" fontId="88" fillId="56" borderId="14" xfId="114" applyNumberFormat="1" applyFont="1" applyFill="1" applyBorder="1" applyAlignment="1">
      <alignment horizontal="center" vertical="center" wrapText="1"/>
      <protection/>
    </xf>
    <xf numFmtId="0" fontId="93" fillId="0" borderId="14" xfId="0" applyFont="1" applyBorder="1" applyAlignment="1">
      <alignment horizontal="center" vertical="center" wrapText="1"/>
    </xf>
    <xf numFmtId="8" fontId="93" fillId="0" borderId="14" xfId="0" applyNumberFormat="1" applyFont="1" applyBorder="1" applyAlignment="1">
      <alignment horizontal="right" vertical="center" wrapText="1"/>
    </xf>
    <xf numFmtId="180" fontId="88" fillId="56" borderId="14" xfId="114" applyNumberFormat="1" applyFont="1" applyFill="1" applyBorder="1" applyAlignment="1">
      <alignment horizontal="center" vertical="center"/>
      <protection/>
    </xf>
    <xf numFmtId="14" fontId="93" fillId="0" borderId="14" xfId="0" applyNumberFormat="1" applyFont="1" applyBorder="1" applyAlignment="1">
      <alignment horizontal="center" vertical="center" wrapText="1"/>
    </xf>
    <xf numFmtId="180" fontId="94" fillId="56" borderId="14" xfId="114" applyNumberFormat="1" applyFont="1" applyFill="1" applyBorder="1" applyAlignment="1">
      <alignment horizontal="center" vertical="center"/>
      <protection/>
    </xf>
    <xf numFmtId="14" fontId="27" fillId="0" borderId="12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justify" vertical="center"/>
    </xf>
    <xf numFmtId="173" fontId="16" fillId="0" borderId="12" xfId="0" applyNumberFormat="1" applyFont="1" applyBorder="1" applyAlignment="1">
      <alignment horizontal="center" vertical="center"/>
    </xf>
    <xf numFmtId="0" fontId="16" fillId="55" borderId="12" xfId="0" applyNumberFormat="1" applyFont="1" applyFill="1" applyBorder="1" applyAlignment="1">
      <alignment horizontal="left" vertical="center" wrapText="1"/>
    </xf>
    <xf numFmtId="4" fontId="16" fillId="0" borderId="12" xfId="0" applyNumberFormat="1" applyFont="1" applyBorder="1" applyAlignment="1">
      <alignment vertical="center"/>
    </xf>
    <xf numFmtId="0" fontId="16" fillId="0" borderId="12" xfId="0" applyNumberFormat="1" applyFont="1" applyFill="1" applyBorder="1" applyAlignment="1">
      <alignment horizontal="justify" vertical="center"/>
    </xf>
    <xf numFmtId="173" fontId="16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left" vertical="center" wrapText="1"/>
    </xf>
    <xf numFmtId="4" fontId="16" fillId="0" borderId="12" xfId="0" applyNumberFormat="1" applyFont="1" applyFill="1" applyBorder="1" applyAlignment="1">
      <alignment vertical="center"/>
    </xf>
    <xf numFmtId="14" fontId="16" fillId="0" borderId="12" xfId="0" applyNumberFormat="1" applyFont="1" applyFill="1" applyBorder="1" applyAlignment="1">
      <alignment horizontal="center" vertical="center"/>
    </xf>
    <xf numFmtId="14" fontId="16" fillId="0" borderId="12" xfId="0" applyNumberFormat="1" applyFont="1" applyBorder="1" applyAlignment="1">
      <alignment horizontal="center" vertical="center"/>
    </xf>
    <xf numFmtId="0" fontId="54" fillId="0" borderId="27" xfId="0" applyNumberFormat="1" applyFont="1" applyFill="1" applyBorder="1" applyAlignment="1">
      <alignment horizontal="justify" vertical="center"/>
    </xf>
    <xf numFmtId="173" fontId="54" fillId="0" borderId="27" xfId="0" applyNumberFormat="1" applyFont="1" applyFill="1" applyBorder="1" applyAlignment="1">
      <alignment horizontal="center" vertical="center"/>
    </xf>
    <xf numFmtId="0" fontId="54" fillId="0" borderId="27" xfId="0" applyNumberFormat="1" applyFont="1" applyFill="1" applyBorder="1" applyAlignment="1">
      <alignment horizontal="left" vertical="center" wrapText="1"/>
    </xf>
    <xf numFmtId="4" fontId="54" fillId="0" borderId="27" xfId="0" applyNumberFormat="1" applyFont="1" applyFill="1" applyBorder="1" applyAlignment="1">
      <alignment vertical="center"/>
    </xf>
    <xf numFmtId="14" fontId="54" fillId="0" borderId="27" xfId="0" applyNumberFormat="1" applyFont="1" applyFill="1" applyBorder="1" applyAlignment="1">
      <alignment horizontal="center" vertical="center"/>
    </xf>
    <xf numFmtId="14" fontId="20" fillId="0" borderId="28" xfId="0" applyNumberFormat="1" applyFont="1" applyBorder="1" applyAlignment="1">
      <alignment horizontal="left" vertical="top" wrapText="1"/>
    </xf>
    <xf numFmtId="14" fontId="20" fillId="0" borderId="26" xfId="0" applyNumberFormat="1" applyFont="1" applyBorder="1" applyAlignment="1">
      <alignment horizontal="left" vertical="top" wrapText="1"/>
    </xf>
    <xf numFmtId="14" fontId="20" fillId="0" borderId="29" xfId="0" applyNumberFormat="1" applyFont="1" applyBorder="1" applyAlignment="1">
      <alignment horizontal="left" vertical="top" wrapText="1"/>
    </xf>
    <xf numFmtId="0" fontId="89" fillId="0" borderId="0" xfId="0" applyFont="1" applyBorder="1" applyAlignment="1">
      <alignment horizontal="left" vertical="center" wrapText="1"/>
    </xf>
    <xf numFmtId="8" fontId="89" fillId="0" borderId="0" xfId="0" applyNumberFormat="1" applyFont="1" applyBorder="1" applyAlignment="1">
      <alignment vertical="center" wrapText="1"/>
    </xf>
    <xf numFmtId="14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4" fontId="93" fillId="0" borderId="0" xfId="0" applyNumberFormat="1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 wrapText="1"/>
    </xf>
    <xf numFmtId="0" fontId="93" fillId="0" borderId="0" xfId="0" applyFont="1" applyBorder="1" applyAlignment="1">
      <alignment horizontal="center" vertical="center" wrapText="1"/>
    </xf>
    <xf numFmtId="8" fontId="93" fillId="0" borderId="0" xfId="0" applyNumberFormat="1" applyFont="1" applyBorder="1" applyAlignment="1">
      <alignment horizontal="right" vertical="center" wrapText="1"/>
    </xf>
  </cellXfs>
  <cellStyles count="13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2" xfId="36"/>
    <cellStyle name="Accent 1 3" xfId="37"/>
    <cellStyle name="Accent 2" xfId="38"/>
    <cellStyle name="Accent 2 1" xfId="39"/>
    <cellStyle name="Accent 2 2" xfId="40"/>
    <cellStyle name="Accent 2 3" xfId="41"/>
    <cellStyle name="Accent 3" xfId="42"/>
    <cellStyle name="Accent 3 1" xfId="43"/>
    <cellStyle name="Accent 3 1 2" xfId="44"/>
    <cellStyle name="Accent 3 1 3" xfId="45"/>
    <cellStyle name="Accent 3 2" xfId="46"/>
    <cellStyle name="Accent 3 3" xfId="47"/>
    <cellStyle name="Accent 4" xfId="48"/>
    <cellStyle name="Accent 5" xfId="49"/>
    <cellStyle name="Accent 6" xfId="50"/>
    <cellStyle name="Bad" xfId="51"/>
    <cellStyle name="Bad 1" xfId="52"/>
    <cellStyle name="Bad 1 2" xfId="53"/>
    <cellStyle name="Bad 1 3" xfId="54"/>
    <cellStyle name="Bad 2" xfId="55"/>
    <cellStyle name="Bad 3" xfId="56"/>
    <cellStyle name="Bom" xfId="57"/>
    <cellStyle name="Cálculo" xfId="58"/>
    <cellStyle name="Célula de Verificação" xfId="59"/>
    <cellStyle name="Célula Vinculada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Entrada" xfId="67"/>
    <cellStyle name="Error" xfId="68"/>
    <cellStyle name="Error 1" xfId="69"/>
    <cellStyle name="Error 1 2" xfId="70"/>
    <cellStyle name="Error 1 3" xfId="71"/>
    <cellStyle name="Error 2" xfId="72"/>
    <cellStyle name="Error 3" xfId="73"/>
    <cellStyle name="Footnote" xfId="74"/>
    <cellStyle name="Footnote 1" xfId="75"/>
    <cellStyle name="Footnote 2" xfId="76"/>
    <cellStyle name="Footnote 3" xfId="77"/>
    <cellStyle name="Good" xfId="78"/>
    <cellStyle name="Good 1" xfId="79"/>
    <cellStyle name="Good 1 2" xfId="80"/>
    <cellStyle name="Good 1 3" xfId="81"/>
    <cellStyle name="Good 2" xfId="82"/>
    <cellStyle name="Good 3" xfId="83"/>
    <cellStyle name="Heading (user)" xfId="84"/>
    <cellStyle name="Heading (user) 2" xfId="85"/>
    <cellStyle name="Heading (user) 3" xfId="86"/>
    <cellStyle name="Heading 1" xfId="87"/>
    <cellStyle name="Heading 1 1" xfId="88"/>
    <cellStyle name="Heading 1 2" xfId="89"/>
    <cellStyle name="Heading 1 3" xfId="90"/>
    <cellStyle name="Heading 2" xfId="91"/>
    <cellStyle name="Heading 2 1" xfId="92"/>
    <cellStyle name="Heading 2 2" xfId="93"/>
    <cellStyle name="Heading 2 3" xfId="94"/>
    <cellStyle name="Heading 3" xfId="95"/>
    <cellStyle name="Heading 4" xfId="96"/>
    <cellStyle name="Heading1" xfId="97"/>
    <cellStyle name="Hyperlink" xfId="98"/>
    <cellStyle name="Followed Hyperlink" xfId="99"/>
    <cellStyle name="Hyperlink" xfId="100"/>
    <cellStyle name="Incorreto" xfId="101"/>
    <cellStyle name="Currency" xfId="102"/>
    <cellStyle name="Currency [0]" xfId="103"/>
    <cellStyle name="Neutra" xfId="104"/>
    <cellStyle name="Neutral" xfId="105"/>
    <cellStyle name="Neutral 1" xfId="106"/>
    <cellStyle name="Neutral 2" xfId="107"/>
    <cellStyle name="Neutral 3" xfId="108"/>
    <cellStyle name="Normal 2" xfId="109"/>
    <cellStyle name="Normal 3" xfId="110"/>
    <cellStyle name="Normal 4" xfId="111"/>
    <cellStyle name="Normal 5" xfId="112"/>
    <cellStyle name="Normal 6" xfId="113"/>
    <cellStyle name="Normal 7" xfId="114"/>
    <cellStyle name="Nota" xfId="115"/>
    <cellStyle name="Note" xfId="116"/>
    <cellStyle name="Note 1" xfId="117"/>
    <cellStyle name="Note 2" xfId="118"/>
    <cellStyle name="Note 3" xfId="119"/>
    <cellStyle name="Percent" xfId="120"/>
    <cellStyle name="Result" xfId="121"/>
    <cellStyle name="Result (user)" xfId="122"/>
    <cellStyle name="Result2" xfId="123"/>
    <cellStyle name="Saída" xfId="124"/>
    <cellStyle name="Comma [0]" xfId="125"/>
    <cellStyle name="Status" xfId="126"/>
    <cellStyle name="Status 1" xfId="127"/>
    <cellStyle name="Status 2" xfId="128"/>
    <cellStyle name="Status 3" xfId="129"/>
    <cellStyle name="Text" xfId="130"/>
    <cellStyle name="Text 1" xfId="131"/>
    <cellStyle name="Text 2" xfId="132"/>
    <cellStyle name="Text 3" xfId="133"/>
    <cellStyle name="Texto de Aviso" xfId="134"/>
    <cellStyle name="Texto Explicativo" xfId="135"/>
    <cellStyle name="Título" xfId="136"/>
    <cellStyle name="Título 1" xfId="137"/>
    <cellStyle name="Título 2" xfId="138"/>
    <cellStyle name="Título 3" xfId="139"/>
    <cellStyle name="Título 4" xfId="140"/>
    <cellStyle name="Total" xfId="141"/>
    <cellStyle name="Comma" xfId="142"/>
    <cellStyle name="Vírgula 2" xfId="143"/>
    <cellStyle name="Warning" xfId="144"/>
    <cellStyle name="Warning 1" xfId="145"/>
    <cellStyle name="Warning 1 2" xfId="146"/>
    <cellStyle name="Warning 1 3" xfId="147"/>
    <cellStyle name="Warning 2" xfId="148"/>
    <cellStyle name="Warning 3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135</xdr:row>
      <xdr:rowOff>180975</xdr:rowOff>
    </xdr:from>
    <xdr:to>
      <xdr:col>1</xdr:col>
      <xdr:colOff>3267075</xdr:colOff>
      <xdr:row>138</xdr:row>
      <xdr:rowOff>200025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84525"/>
          <a:ext cx="42481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1</xdr:col>
      <xdr:colOff>3609975</xdr:colOff>
      <xdr:row>4</xdr:row>
      <xdr:rowOff>142875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76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167</xdr:row>
      <xdr:rowOff>9525</xdr:rowOff>
    </xdr:from>
    <xdr:to>
      <xdr:col>1</xdr:col>
      <xdr:colOff>3171825</xdr:colOff>
      <xdr:row>170</xdr:row>
      <xdr:rowOff>85725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4842450"/>
          <a:ext cx="4238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296</xdr:row>
      <xdr:rowOff>123825</xdr:rowOff>
    </xdr:from>
    <xdr:to>
      <xdr:col>1</xdr:col>
      <xdr:colOff>2819400</xdr:colOff>
      <xdr:row>300</xdr:row>
      <xdr:rowOff>114300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4150875"/>
          <a:ext cx="38100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295</xdr:row>
      <xdr:rowOff>9525</xdr:rowOff>
    </xdr:from>
    <xdr:to>
      <xdr:col>4</xdr:col>
      <xdr:colOff>1714500</xdr:colOff>
      <xdr:row>314</xdr:row>
      <xdr:rowOff>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63846075"/>
          <a:ext cx="0" cy="3657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281</xdr:row>
      <xdr:rowOff>0</xdr:rowOff>
    </xdr:from>
    <xdr:to>
      <xdr:col>4</xdr:col>
      <xdr:colOff>1714500</xdr:colOff>
      <xdr:row>281</xdr:row>
      <xdr:rowOff>180975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61112400"/>
          <a:ext cx="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267</xdr:row>
      <xdr:rowOff>0</xdr:rowOff>
    </xdr:from>
    <xdr:to>
      <xdr:col>4</xdr:col>
      <xdr:colOff>1714500</xdr:colOff>
      <xdr:row>268</xdr:row>
      <xdr:rowOff>114300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57502425"/>
          <a:ext cx="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267</xdr:row>
      <xdr:rowOff>0</xdr:rowOff>
    </xdr:from>
    <xdr:to>
      <xdr:col>4</xdr:col>
      <xdr:colOff>1714500</xdr:colOff>
      <xdr:row>268</xdr:row>
      <xdr:rowOff>114300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57502425"/>
          <a:ext cx="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267</xdr:row>
      <xdr:rowOff>0</xdr:rowOff>
    </xdr:from>
    <xdr:to>
      <xdr:col>4</xdr:col>
      <xdr:colOff>1714500</xdr:colOff>
      <xdr:row>269</xdr:row>
      <xdr:rowOff>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57502425"/>
          <a:ext cx="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267</xdr:row>
      <xdr:rowOff>0</xdr:rowOff>
    </xdr:from>
    <xdr:to>
      <xdr:col>4</xdr:col>
      <xdr:colOff>1714500</xdr:colOff>
      <xdr:row>268</xdr:row>
      <xdr:rowOff>152400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57502425"/>
          <a:ext cx="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281</xdr:row>
      <xdr:rowOff>0</xdr:rowOff>
    </xdr:from>
    <xdr:to>
      <xdr:col>4</xdr:col>
      <xdr:colOff>1714500</xdr:colOff>
      <xdr:row>282</xdr:row>
      <xdr:rowOff>38100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61121925"/>
          <a:ext cx="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281</xdr:row>
      <xdr:rowOff>0</xdr:rowOff>
    </xdr:from>
    <xdr:to>
      <xdr:col>4</xdr:col>
      <xdr:colOff>1714500</xdr:colOff>
      <xdr:row>282</xdr:row>
      <xdr:rowOff>114300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61121925"/>
          <a:ext cx="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281</xdr:row>
      <xdr:rowOff>0</xdr:rowOff>
    </xdr:from>
    <xdr:to>
      <xdr:col>4</xdr:col>
      <xdr:colOff>1714500</xdr:colOff>
      <xdr:row>282</xdr:row>
      <xdr:rowOff>171450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61121925"/>
          <a:ext cx="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281</xdr:row>
      <xdr:rowOff>0</xdr:rowOff>
    </xdr:from>
    <xdr:to>
      <xdr:col>4</xdr:col>
      <xdr:colOff>1714500</xdr:colOff>
      <xdr:row>282</xdr:row>
      <xdr:rowOff>114300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61121925"/>
          <a:ext cx="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281</xdr:row>
      <xdr:rowOff>0</xdr:rowOff>
    </xdr:from>
    <xdr:to>
      <xdr:col>4</xdr:col>
      <xdr:colOff>1714500</xdr:colOff>
      <xdr:row>283</xdr:row>
      <xdr:rowOff>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61121925"/>
          <a:ext cx="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281</xdr:row>
      <xdr:rowOff>0</xdr:rowOff>
    </xdr:from>
    <xdr:to>
      <xdr:col>4</xdr:col>
      <xdr:colOff>1714500</xdr:colOff>
      <xdr:row>282</xdr:row>
      <xdr:rowOff>152400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61121925"/>
          <a:ext cx="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281</xdr:row>
      <xdr:rowOff>0</xdr:rowOff>
    </xdr:from>
    <xdr:to>
      <xdr:col>4</xdr:col>
      <xdr:colOff>1714500</xdr:colOff>
      <xdr:row>281</xdr:row>
      <xdr:rowOff>161925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61121925"/>
          <a:ext cx="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281</xdr:row>
      <xdr:rowOff>0</xdr:rowOff>
    </xdr:from>
    <xdr:to>
      <xdr:col>4</xdr:col>
      <xdr:colOff>1714500</xdr:colOff>
      <xdr:row>281</xdr:row>
      <xdr:rowOff>152400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61121925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281</xdr:row>
      <xdr:rowOff>0</xdr:rowOff>
    </xdr:from>
    <xdr:to>
      <xdr:col>4</xdr:col>
      <xdr:colOff>1714500</xdr:colOff>
      <xdr:row>283</xdr:row>
      <xdr:rowOff>0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61121925"/>
          <a:ext cx="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281</xdr:row>
      <xdr:rowOff>0</xdr:rowOff>
    </xdr:from>
    <xdr:to>
      <xdr:col>4</xdr:col>
      <xdr:colOff>1714500</xdr:colOff>
      <xdr:row>283</xdr:row>
      <xdr:rowOff>0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61121925"/>
          <a:ext cx="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281</xdr:row>
      <xdr:rowOff>0</xdr:rowOff>
    </xdr:from>
    <xdr:to>
      <xdr:col>4</xdr:col>
      <xdr:colOff>1714500</xdr:colOff>
      <xdr:row>283</xdr:row>
      <xdr:rowOff>0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61121925"/>
          <a:ext cx="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52</xdr:row>
      <xdr:rowOff>114300</xdr:rowOff>
    </xdr:from>
    <xdr:to>
      <xdr:col>1</xdr:col>
      <xdr:colOff>3086100</xdr:colOff>
      <xdr:row>56</xdr:row>
      <xdr:rowOff>114300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315700"/>
          <a:ext cx="42481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86</xdr:row>
      <xdr:rowOff>152400</xdr:rowOff>
    </xdr:from>
    <xdr:to>
      <xdr:col>1</xdr:col>
      <xdr:colOff>3171825</xdr:colOff>
      <xdr:row>90</xdr:row>
      <xdr:rowOff>161925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8249900"/>
          <a:ext cx="42386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197</xdr:row>
      <xdr:rowOff>38100</xdr:rowOff>
    </xdr:from>
    <xdr:to>
      <xdr:col>1</xdr:col>
      <xdr:colOff>3133725</xdr:colOff>
      <xdr:row>200</xdr:row>
      <xdr:rowOff>180975</xdr:rowOff>
    </xdr:to>
    <xdr:pic>
      <xdr:nvPicPr>
        <xdr:cNvPr id="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0995600"/>
          <a:ext cx="4238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265</xdr:row>
      <xdr:rowOff>85725</xdr:rowOff>
    </xdr:from>
    <xdr:to>
      <xdr:col>1</xdr:col>
      <xdr:colOff>3228975</xdr:colOff>
      <xdr:row>268</xdr:row>
      <xdr:rowOff>114300</xdr:rowOff>
    </xdr:to>
    <xdr:pic>
      <xdr:nvPicPr>
        <xdr:cNvPr id="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016650"/>
          <a:ext cx="42386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332</xdr:row>
      <xdr:rowOff>47625</xdr:rowOff>
    </xdr:from>
    <xdr:to>
      <xdr:col>1</xdr:col>
      <xdr:colOff>3028950</xdr:colOff>
      <xdr:row>335</xdr:row>
      <xdr:rowOff>76200</xdr:rowOff>
    </xdr:to>
    <xdr:pic>
      <xdr:nvPicPr>
        <xdr:cNvPr id="2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018400"/>
          <a:ext cx="42386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382</xdr:row>
      <xdr:rowOff>95250</xdr:rowOff>
    </xdr:from>
    <xdr:to>
      <xdr:col>1</xdr:col>
      <xdr:colOff>3028950</xdr:colOff>
      <xdr:row>385</xdr:row>
      <xdr:rowOff>123825</xdr:rowOff>
    </xdr:to>
    <xdr:pic>
      <xdr:nvPicPr>
        <xdr:cNvPr id="2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82075"/>
          <a:ext cx="42386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445</xdr:row>
      <xdr:rowOff>0</xdr:rowOff>
    </xdr:from>
    <xdr:to>
      <xdr:col>4</xdr:col>
      <xdr:colOff>1714500</xdr:colOff>
      <xdr:row>445</xdr:row>
      <xdr:rowOff>133350</xdr:rowOff>
    </xdr:to>
    <xdr:pic>
      <xdr:nvPicPr>
        <xdr:cNvPr id="2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0926900"/>
          <a:ext cx="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445</xdr:row>
      <xdr:rowOff>0</xdr:rowOff>
    </xdr:from>
    <xdr:to>
      <xdr:col>4</xdr:col>
      <xdr:colOff>1714500</xdr:colOff>
      <xdr:row>446</xdr:row>
      <xdr:rowOff>38100</xdr:rowOff>
    </xdr:to>
    <xdr:pic>
      <xdr:nvPicPr>
        <xdr:cNvPr id="2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0926900"/>
          <a:ext cx="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445</xdr:row>
      <xdr:rowOff>0</xdr:rowOff>
    </xdr:from>
    <xdr:to>
      <xdr:col>4</xdr:col>
      <xdr:colOff>1714500</xdr:colOff>
      <xdr:row>446</xdr:row>
      <xdr:rowOff>114300</xdr:rowOff>
    </xdr:to>
    <xdr:pic>
      <xdr:nvPicPr>
        <xdr:cNvPr id="3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0926900"/>
          <a:ext cx="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445</xdr:row>
      <xdr:rowOff>0</xdr:rowOff>
    </xdr:from>
    <xdr:to>
      <xdr:col>4</xdr:col>
      <xdr:colOff>1714500</xdr:colOff>
      <xdr:row>446</xdr:row>
      <xdr:rowOff>171450</xdr:rowOff>
    </xdr:to>
    <xdr:pic>
      <xdr:nvPicPr>
        <xdr:cNvPr id="3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0926900"/>
          <a:ext cx="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445</xdr:row>
      <xdr:rowOff>0</xdr:rowOff>
    </xdr:from>
    <xdr:to>
      <xdr:col>4</xdr:col>
      <xdr:colOff>1714500</xdr:colOff>
      <xdr:row>446</xdr:row>
      <xdr:rowOff>114300</xdr:rowOff>
    </xdr:to>
    <xdr:pic>
      <xdr:nvPicPr>
        <xdr:cNvPr id="3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0926900"/>
          <a:ext cx="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445</xdr:row>
      <xdr:rowOff>0</xdr:rowOff>
    </xdr:from>
    <xdr:to>
      <xdr:col>4</xdr:col>
      <xdr:colOff>1714500</xdr:colOff>
      <xdr:row>447</xdr:row>
      <xdr:rowOff>0</xdr:rowOff>
    </xdr:to>
    <xdr:pic>
      <xdr:nvPicPr>
        <xdr:cNvPr id="3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0926900"/>
          <a:ext cx="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445</xdr:row>
      <xdr:rowOff>0</xdr:rowOff>
    </xdr:from>
    <xdr:to>
      <xdr:col>4</xdr:col>
      <xdr:colOff>1714500</xdr:colOff>
      <xdr:row>446</xdr:row>
      <xdr:rowOff>152400</xdr:rowOff>
    </xdr:to>
    <xdr:pic>
      <xdr:nvPicPr>
        <xdr:cNvPr id="3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0926900"/>
          <a:ext cx="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445</xdr:row>
      <xdr:rowOff>0</xdr:rowOff>
    </xdr:from>
    <xdr:to>
      <xdr:col>4</xdr:col>
      <xdr:colOff>1714500</xdr:colOff>
      <xdr:row>445</xdr:row>
      <xdr:rowOff>161925</xdr:rowOff>
    </xdr:to>
    <xdr:pic>
      <xdr:nvPicPr>
        <xdr:cNvPr id="3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0926900"/>
          <a:ext cx="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445</xdr:row>
      <xdr:rowOff>0</xdr:rowOff>
    </xdr:from>
    <xdr:to>
      <xdr:col>4</xdr:col>
      <xdr:colOff>1714500</xdr:colOff>
      <xdr:row>445</xdr:row>
      <xdr:rowOff>152400</xdr:rowOff>
    </xdr:to>
    <xdr:pic>
      <xdr:nvPicPr>
        <xdr:cNvPr id="3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0926900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445</xdr:row>
      <xdr:rowOff>0</xdr:rowOff>
    </xdr:from>
    <xdr:to>
      <xdr:col>4</xdr:col>
      <xdr:colOff>1714500</xdr:colOff>
      <xdr:row>447</xdr:row>
      <xdr:rowOff>0</xdr:rowOff>
    </xdr:to>
    <xdr:pic>
      <xdr:nvPicPr>
        <xdr:cNvPr id="3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0926900"/>
          <a:ext cx="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445</xdr:row>
      <xdr:rowOff>0</xdr:rowOff>
    </xdr:from>
    <xdr:to>
      <xdr:col>4</xdr:col>
      <xdr:colOff>1714500</xdr:colOff>
      <xdr:row>447</xdr:row>
      <xdr:rowOff>0</xdr:rowOff>
    </xdr:to>
    <xdr:pic>
      <xdr:nvPicPr>
        <xdr:cNvPr id="3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0926900"/>
          <a:ext cx="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445</xdr:row>
      <xdr:rowOff>0</xdr:rowOff>
    </xdr:from>
    <xdr:to>
      <xdr:col>4</xdr:col>
      <xdr:colOff>1714500</xdr:colOff>
      <xdr:row>447</xdr:row>
      <xdr:rowOff>0</xdr:rowOff>
    </xdr:to>
    <xdr:pic>
      <xdr:nvPicPr>
        <xdr:cNvPr id="3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0926900"/>
          <a:ext cx="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427</xdr:row>
      <xdr:rowOff>95250</xdr:rowOff>
    </xdr:from>
    <xdr:to>
      <xdr:col>1</xdr:col>
      <xdr:colOff>3200400</xdr:colOff>
      <xdr:row>430</xdr:row>
      <xdr:rowOff>114300</xdr:rowOff>
    </xdr:to>
    <xdr:pic>
      <xdr:nvPicPr>
        <xdr:cNvPr id="4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7164525"/>
          <a:ext cx="42195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476</xdr:row>
      <xdr:rowOff>0</xdr:rowOff>
    </xdr:from>
    <xdr:to>
      <xdr:col>4</xdr:col>
      <xdr:colOff>1714500</xdr:colOff>
      <xdr:row>476</xdr:row>
      <xdr:rowOff>38100</xdr:rowOff>
    </xdr:to>
    <xdr:pic>
      <xdr:nvPicPr>
        <xdr:cNvPr id="4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7565825"/>
          <a:ext cx="0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476</xdr:row>
      <xdr:rowOff>0</xdr:rowOff>
    </xdr:from>
    <xdr:to>
      <xdr:col>4</xdr:col>
      <xdr:colOff>1714500</xdr:colOff>
      <xdr:row>476</xdr:row>
      <xdr:rowOff>114300</xdr:rowOff>
    </xdr:to>
    <xdr:pic>
      <xdr:nvPicPr>
        <xdr:cNvPr id="4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7565825"/>
          <a:ext cx="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476</xdr:row>
      <xdr:rowOff>0</xdr:rowOff>
    </xdr:from>
    <xdr:to>
      <xdr:col>4</xdr:col>
      <xdr:colOff>1714500</xdr:colOff>
      <xdr:row>476</xdr:row>
      <xdr:rowOff>171450</xdr:rowOff>
    </xdr:to>
    <xdr:pic>
      <xdr:nvPicPr>
        <xdr:cNvPr id="4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7565825"/>
          <a:ext cx="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476</xdr:row>
      <xdr:rowOff>0</xdr:rowOff>
    </xdr:from>
    <xdr:to>
      <xdr:col>4</xdr:col>
      <xdr:colOff>1714500</xdr:colOff>
      <xdr:row>476</xdr:row>
      <xdr:rowOff>114300</xdr:rowOff>
    </xdr:to>
    <xdr:pic>
      <xdr:nvPicPr>
        <xdr:cNvPr id="4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7565825"/>
          <a:ext cx="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476</xdr:row>
      <xdr:rowOff>0</xdr:rowOff>
    </xdr:from>
    <xdr:to>
      <xdr:col>4</xdr:col>
      <xdr:colOff>1714500</xdr:colOff>
      <xdr:row>477</xdr:row>
      <xdr:rowOff>0</xdr:rowOff>
    </xdr:to>
    <xdr:pic>
      <xdr:nvPicPr>
        <xdr:cNvPr id="4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7565825"/>
          <a:ext cx="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476</xdr:row>
      <xdr:rowOff>0</xdr:rowOff>
    </xdr:from>
    <xdr:to>
      <xdr:col>4</xdr:col>
      <xdr:colOff>1714500</xdr:colOff>
      <xdr:row>476</xdr:row>
      <xdr:rowOff>152400</xdr:rowOff>
    </xdr:to>
    <xdr:pic>
      <xdr:nvPicPr>
        <xdr:cNvPr id="4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7565825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476</xdr:row>
      <xdr:rowOff>0</xdr:rowOff>
    </xdr:from>
    <xdr:to>
      <xdr:col>4</xdr:col>
      <xdr:colOff>1714500</xdr:colOff>
      <xdr:row>477</xdr:row>
      <xdr:rowOff>0</xdr:rowOff>
    </xdr:to>
    <xdr:pic>
      <xdr:nvPicPr>
        <xdr:cNvPr id="4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7565825"/>
          <a:ext cx="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476</xdr:row>
      <xdr:rowOff>0</xdr:rowOff>
    </xdr:from>
    <xdr:to>
      <xdr:col>4</xdr:col>
      <xdr:colOff>1714500</xdr:colOff>
      <xdr:row>477</xdr:row>
      <xdr:rowOff>0</xdr:rowOff>
    </xdr:to>
    <xdr:pic>
      <xdr:nvPicPr>
        <xdr:cNvPr id="4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7565825"/>
          <a:ext cx="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476</xdr:row>
      <xdr:rowOff>0</xdr:rowOff>
    </xdr:from>
    <xdr:to>
      <xdr:col>4</xdr:col>
      <xdr:colOff>1714500</xdr:colOff>
      <xdr:row>477</xdr:row>
      <xdr:rowOff>0</xdr:rowOff>
    </xdr:to>
    <xdr:pic>
      <xdr:nvPicPr>
        <xdr:cNvPr id="4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07565825"/>
          <a:ext cx="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532</xdr:row>
      <xdr:rowOff>0</xdr:rowOff>
    </xdr:from>
    <xdr:to>
      <xdr:col>4</xdr:col>
      <xdr:colOff>1714500</xdr:colOff>
      <xdr:row>532</xdr:row>
      <xdr:rowOff>123825</xdr:rowOff>
    </xdr:to>
    <xdr:pic>
      <xdr:nvPicPr>
        <xdr:cNvPr id="5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929275"/>
          <a:ext cx="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532</xdr:row>
      <xdr:rowOff>0</xdr:rowOff>
    </xdr:from>
    <xdr:to>
      <xdr:col>4</xdr:col>
      <xdr:colOff>1714500</xdr:colOff>
      <xdr:row>533</xdr:row>
      <xdr:rowOff>38100</xdr:rowOff>
    </xdr:to>
    <xdr:pic>
      <xdr:nvPicPr>
        <xdr:cNvPr id="5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929275"/>
          <a:ext cx="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532</xdr:row>
      <xdr:rowOff>0</xdr:rowOff>
    </xdr:from>
    <xdr:to>
      <xdr:col>4</xdr:col>
      <xdr:colOff>1714500</xdr:colOff>
      <xdr:row>533</xdr:row>
      <xdr:rowOff>114300</xdr:rowOff>
    </xdr:to>
    <xdr:pic>
      <xdr:nvPicPr>
        <xdr:cNvPr id="5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929275"/>
          <a:ext cx="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532</xdr:row>
      <xdr:rowOff>0</xdr:rowOff>
    </xdr:from>
    <xdr:to>
      <xdr:col>4</xdr:col>
      <xdr:colOff>1714500</xdr:colOff>
      <xdr:row>533</xdr:row>
      <xdr:rowOff>171450</xdr:rowOff>
    </xdr:to>
    <xdr:pic>
      <xdr:nvPicPr>
        <xdr:cNvPr id="5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929275"/>
          <a:ext cx="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532</xdr:row>
      <xdr:rowOff>0</xdr:rowOff>
    </xdr:from>
    <xdr:to>
      <xdr:col>4</xdr:col>
      <xdr:colOff>1714500</xdr:colOff>
      <xdr:row>533</xdr:row>
      <xdr:rowOff>114300</xdr:rowOff>
    </xdr:to>
    <xdr:pic>
      <xdr:nvPicPr>
        <xdr:cNvPr id="5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929275"/>
          <a:ext cx="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532</xdr:row>
      <xdr:rowOff>0</xdr:rowOff>
    </xdr:from>
    <xdr:to>
      <xdr:col>4</xdr:col>
      <xdr:colOff>1714500</xdr:colOff>
      <xdr:row>534</xdr:row>
      <xdr:rowOff>0</xdr:rowOff>
    </xdr:to>
    <xdr:pic>
      <xdr:nvPicPr>
        <xdr:cNvPr id="5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929275"/>
          <a:ext cx="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532</xdr:row>
      <xdr:rowOff>0</xdr:rowOff>
    </xdr:from>
    <xdr:to>
      <xdr:col>4</xdr:col>
      <xdr:colOff>1714500</xdr:colOff>
      <xdr:row>533</xdr:row>
      <xdr:rowOff>152400</xdr:rowOff>
    </xdr:to>
    <xdr:pic>
      <xdr:nvPicPr>
        <xdr:cNvPr id="5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929275"/>
          <a:ext cx="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532</xdr:row>
      <xdr:rowOff>0</xdr:rowOff>
    </xdr:from>
    <xdr:to>
      <xdr:col>4</xdr:col>
      <xdr:colOff>1714500</xdr:colOff>
      <xdr:row>532</xdr:row>
      <xdr:rowOff>161925</xdr:rowOff>
    </xdr:to>
    <xdr:pic>
      <xdr:nvPicPr>
        <xdr:cNvPr id="5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929275"/>
          <a:ext cx="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532</xdr:row>
      <xdr:rowOff>0</xdr:rowOff>
    </xdr:from>
    <xdr:to>
      <xdr:col>4</xdr:col>
      <xdr:colOff>1714500</xdr:colOff>
      <xdr:row>532</xdr:row>
      <xdr:rowOff>152400</xdr:rowOff>
    </xdr:to>
    <xdr:pic>
      <xdr:nvPicPr>
        <xdr:cNvPr id="5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929275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532</xdr:row>
      <xdr:rowOff>0</xdr:rowOff>
    </xdr:from>
    <xdr:to>
      <xdr:col>4</xdr:col>
      <xdr:colOff>1714500</xdr:colOff>
      <xdr:row>534</xdr:row>
      <xdr:rowOff>0</xdr:rowOff>
    </xdr:to>
    <xdr:pic>
      <xdr:nvPicPr>
        <xdr:cNvPr id="5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929275"/>
          <a:ext cx="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532</xdr:row>
      <xdr:rowOff>0</xdr:rowOff>
    </xdr:from>
    <xdr:to>
      <xdr:col>4</xdr:col>
      <xdr:colOff>1714500</xdr:colOff>
      <xdr:row>534</xdr:row>
      <xdr:rowOff>0</xdr:rowOff>
    </xdr:to>
    <xdr:pic>
      <xdr:nvPicPr>
        <xdr:cNvPr id="6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929275"/>
          <a:ext cx="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532</xdr:row>
      <xdr:rowOff>0</xdr:rowOff>
    </xdr:from>
    <xdr:to>
      <xdr:col>4</xdr:col>
      <xdr:colOff>1714500</xdr:colOff>
      <xdr:row>534</xdr:row>
      <xdr:rowOff>0</xdr:rowOff>
    </xdr:to>
    <xdr:pic>
      <xdr:nvPicPr>
        <xdr:cNvPr id="6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929275"/>
          <a:ext cx="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500</xdr:row>
      <xdr:rowOff>171450</xdr:rowOff>
    </xdr:from>
    <xdr:to>
      <xdr:col>1</xdr:col>
      <xdr:colOff>3171825</xdr:colOff>
      <xdr:row>503</xdr:row>
      <xdr:rowOff>190500</xdr:rowOff>
    </xdr:to>
    <xdr:pic>
      <xdr:nvPicPr>
        <xdr:cNvPr id="6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3671350"/>
          <a:ext cx="42386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459</xdr:row>
      <xdr:rowOff>0</xdr:rowOff>
    </xdr:from>
    <xdr:to>
      <xdr:col>1</xdr:col>
      <xdr:colOff>3171825</xdr:colOff>
      <xdr:row>463</xdr:row>
      <xdr:rowOff>104775</xdr:rowOff>
    </xdr:to>
    <xdr:pic>
      <xdr:nvPicPr>
        <xdr:cNvPr id="6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3765350"/>
          <a:ext cx="42291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233</xdr:row>
      <xdr:rowOff>0</xdr:rowOff>
    </xdr:from>
    <xdr:to>
      <xdr:col>4</xdr:col>
      <xdr:colOff>1714500</xdr:colOff>
      <xdr:row>234</xdr:row>
      <xdr:rowOff>114300</xdr:rowOff>
    </xdr:to>
    <xdr:pic>
      <xdr:nvPicPr>
        <xdr:cNvPr id="6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49672875"/>
          <a:ext cx="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233</xdr:row>
      <xdr:rowOff>0</xdr:rowOff>
    </xdr:from>
    <xdr:to>
      <xdr:col>4</xdr:col>
      <xdr:colOff>1714500</xdr:colOff>
      <xdr:row>234</xdr:row>
      <xdr:rowOff>114300</xdr:rowOff>
    </xdr:to>
    <xdr:pic>
      <xdr:nvPicPr>
        <xdr:cNvPr id="6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49672875"/>
          <a:ext cx="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233</xdr:row>
      <xdr:rowOff>0</xdr:rowOff>
    </xdr:from>
    <xdr:to>
      <xdr:col>4</xdr:col>
      <xdr:colOff>1714500</xdr:colOff>
      <xdr:row>235</xdr:row>
      <xdr:rowOff>0</xdr:rowOff>
    </xdr:to>
    <xdr:pic>
      <xdr:nvPicPr>
        <xdr:cNvPr id="6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49672875"/>
          <a:ext cx="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233</xdr:row>
      <xdr:rowOff>0</xdr:rowOff>
    </xdr:from>
    <xdr:to>
      <xdr:col>4</xdr:col>
      <xdr:colOff>1714500</xdr:colOff>
      <xdr:row>234</xdr:row>
      <xdr:rowOff>152400</xdr:rowOff>
    </xdr:to>
    <xdr:pic>
      <xdr:nvPicPr>
        <xdr:cNvPr id="6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49672875"/>
          <a:ext cx="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231</xdr:row>
      <xdr:rowOff>76200</xdr:rowOff>
    </xdr:from>
    <xdr:to>
      <xdr:col>1</xdr:col>
      <xdr:colOff>3228975</xdr:colOff>
      <xdr:row>234</xdr:row>
      <xdr:rowOff>114300</xdr:rowOff>
    </xdr:to>
    <xdr:pic>
      <xdr:nvPicPr>
        <xdr:cNvPr id="6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9396650"/>
          <a:ext cx="42386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248</xdr:row>
      <xdr:rowOff>0</xdr:rowOff>
    </xdr:from>
    <xdr:to>
      <xdr:col>4</xdr:col>
      <xdr:colOff>1714500</xdr:colOff>
      <xdr:row>249</xdr:row>
      <xdr:rowOff>114300</xdr:rowOff>
    </xdr:to>
    <xdr:pic>
      <xdr:nvPicPr>
        <xdr:cNvPr id="6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52739925"/>
          <a:ext cx="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248</xdr:row>
      <xdr:rowOff>0</xdr:rowOff>
    </xdr:from>
    <xdr:to>
      <xdr:col>4</xdr:col>
      <xdr:colOff>1714500</xdr:colOff>
      <xdr:row>249</xdr:row>
      <xdr:rowOff>114300</xdr:rowOff>
    </xdr:to>
    <xdr:pic>
      <xdr:nvPicPr>
        <xdr:cNvPr id="7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52739925"/>
          <a:ext cx="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248</xdr:row>
      <xdr:rowOff>0</xdr:rowOff>
    </xdr:from>
    <xdr:to>
      <xdr:col>4</xdr:col>
      <xdr:colOff>1714500</xdr:colOff>
      <xdr:row>250</xdr:row>
      <xdr:rowOff>0</xdr:rowOff>
    </xdr:to>
    <xdr:pic>
      <xdr:nvPicPr>
        <xdr:cNvPr id="7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52739925"/>
          <a:ext cx="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248</xdr:row>
      <xdr:rowOff>0</xdr:rowOff>
    </xdr:from>
    <xdr:to>
      <xdr:col>4</xdr:col>
      <xdr:colOff>1714500</xdr:colOff>
      <xdr:row>249</xdr:row>
      <xdr:rowOff>152400</xdr:rowOff>
    </xdr:to>
    <xdr:pic>
      <xdr:nvPicPr>
        <xdr:cNvPr id="7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52739925"/>
          <a:ext cx="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246</xdr:row>
      <xdr:rowOff>76200</xdr:rowOff>
    </xdr:from>
    <xdr:to>
      <xdr:col>1</xdr:col>
      <xdr:colOff>3228975</xdr:colOff>
      <xdr:row>249</xdr:row>
      <xdr:rowOff>114300</xdr:rowOff>
    </xdr:to>
    <xdr:pic>
      <xdr:nvPicPr>
        <xdr:cNvPr id="7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463700"/>
          <a:ext cx="42386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570</xdr:row>
      <xdr:rowOff>76200</xdr:rowOff>
    </xdr:from>
    <xdr:to>
      <xdr:col>1</xdr:col>
      <xdr:colOff>3171825</xdr:colOff>
      <xdr:row>573</xdr:row>
      <xdr:rowOff>161925</xdr:rowOff>
    </xdr:to>
    <xdr:pic>
      <xdr:nvPicPr>
        <xdr:cNvPr id="7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8606550"/>
          <a:ext cx="42386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619</xdr:row>
      <xdr:rowOff>76200</xdr:rowOff>
    </xdr:from>
    <xdr:to>
      <xdr:col>1</xdr:col>
      <xdr:colOff>3171825</xdr:colOff>
      <xdr:row>622</xdr:row>
      <xdr:rowOff>161925</xdr:rowOff>
    </xdr:to>
    <xdr:pic>
      <xdr:nvPicPr>
        <xdr:cNvPr id="7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1189075"/>
          <a:ext cx="42386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794</xdr:row>
      <xdr:rowOff>180975</xdr:rowOff>
    </xdr:from>
    <xdr:to>
      <xdr:col>1</xdr:col>
      <xdr:colOff>3133725</xdr:colOff>
      <xdr:row>798</xdr:row>
      <xdr:rowOff>123825</xdr:rowOff>
    </xdr:to>
    <xdr:pic>
      <xdr:nvPicPr>
        <xdr:cNvPr id="7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5318400"/>
          <a:ext cx="423862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815</xdr:row>
      <xdr:rowOff>95250</xdr:rowOff>
    </xdr:from>
    <xdr:to>
      <xdr:col>1</xdr:col>
      <xdr:colOff>3152775</xdr:colOff>
      <xdr:row>818</xdr:row>
      <xdr:rowOff>152400</xdr:rowOff>
    </xdr:to>
    <xdr:pic>
      <xdr:nvPicPr>
        <xdr:cNvPr id="7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9661800"/>
          <a:ext cx="42386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681</xdr:row>
      <xdr:rowOff>295275</xdr:rowOff>
    </xdr:from>
    <xdr:to>
      <xdr:col>1</xdr:col>
      <xdr:colOff>3105150</xdr:colOff>
      <xdr:row>684</xdr:row>
      <xdr:rowOff>180975</xdr:rowOff>
    </xdr:to>
    <xdr:pic>
      <xdr:nvPicPr>
        <xdr:cNvPr id="7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6019500"/>
          <a:ext cx="42386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699</xdr:row>
      <xdr:rowOff>19050</xdr:rowOff>
    </xdr:from>
    <xdr:to>
      <xdr:col>1</xdr:col>
      <xdr:colOff>3181350</xdr:colOff>
      <xdr:row>702</xdr:row>
      <xdr:rowOff>123825</xdr:rowOff>
    </xdr:to>
    <xdr:pic>
      <xdr:nvPicPr>
        <xdr:cNvPr id="7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001075"/>
          <a:ext cx="42386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721</xdr:row>
      <xdr:rowOff>66675</xdr:rowOff>
    </xdr:from>
    <xdr:to>
      <xdr:col>1</xdr:col>
      <xdr:colOff>3181350</xdr:colOff>
      <xdr:row>724</xdr:row>
      <xdr:rowOff>123825</xdr:rowOff>
    </xdr:to>
    <xdr:pic>
      <xdr:nvPicPr>
        <xdr:cNvPr id="8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5744525"/>
          <a:ext cx="42386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527</xdr:row>
      <xdr:rowOff>0</xdr:rowOff>
    </xdr:from>
    <xdr:to>
      <xdr:col>4</xdr:col>
      <xdr:colOff>1714500</xdr:colOff>
      <xdr:row>529</xdr:row>
      <xdr:rowOff>0</xdr:rowOff>
    </xdr:to>
    <xdr:pic>
      <xdr:nvPicPr>
        <xdr:cNvPr id="8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014875"/>
          <a:ext cx="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527</xdr:row>
      <xdr:rowOff>0</xdr:rowOff>
    </xdr:from>
    <xdr:to>
      <xdr:col>4</xdr:col>
      <xdr:colOff>1714500</xdr:colOff>
      <xdr:row>529</xdr:row>
      <xdr:rowOff>0</xdr:rowOff>
    </xdr:to>
    <xdr:pic>
      <xdr:nvPicPr>
        <xdr:cNvPr id="8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014875"/>
          <a:ext cx="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527</xdr:row>
      <xdr:rowOff>0</xdr:rowOff>
    </xdr:from>
    <xdr:to>
      <xdr:col>4</xdr:col>
      <xdr:colOff>1714500</xdr:colOff>
      <xdr:row>529</xdr:row>
      <xdr:rowOff>0</xdr:rowOff>
    </xdr:to>
    <xdr:pic>
      <xdr:nvPicPr>
        <xdr:cNvPr id="8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014875"/>
          <a:ext cx="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527</xdr:row>
      <xdr:rowOff>0</xdr:rowOff>
    </xdr:from>
    <xdr:to>
      <xdr:col>4</xdr:col>
      <xdr:colOff>1714500</xdr:colOff>
      <xdr:row>529</xdr:row>
      <xdr:rowOff>0</xdr:rowOff>
    </xdr:to>
    <xdr:pic>
      <xdr:nvPicPr>
        <xdr:cNvPr id="8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014875"/>
          <a:ext cx="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527</xdr:row>
      <xdr:rowOff>0</xdr:rowOff>
    </xdr:from>
    <xdr:to>
      <xdr:col>4</xdr:col>
      <xdr:colOff>1714500</xdr:colOff>
      <xdr:row>529</xdr:row>
      <xdr:rowOff>0</xdr:rowOff>
    </xdr:to>
    <xdr:pic>
      <xdr:nvPicPr>
        <xdr:cNvPr id="8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014875"/>
          <a:ext cx="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527</xdr:row>
      <xdr:rowOff>0</xdr:rowOff>
    </xdr:from>
    <xdr:to>
      <xdr:col>4</xdr:col>
      <xdr:colOff>1714500</xdr:colOff>
      <xdr:row>529</xdr:row>
      <xdr:rowOff>0</xdr:rowOff>
    </xdr:to>
    <xdr:pic>
      <xdr:nvPicPr>
        <xdr:cNvPr id="8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014875"/>
          <a:ext cx="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527</xdr:row>
      <xdr:rowOff>0</xdr:rowOff>
    </xdr:from>
    <xdr:to>
      <xdr:col>4</xdr:col>
      <xdr:colOff>1714500</xdr:colOff>
      <xdr:row>529</xdr:row>
      <xdr:rowOff>0</xdr:rowOff>
    </xdr:to>
    <xdr:pic>
      <xdr:nvPicPr>
        <xdr:cNvPr id="8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014875"/>
          <a:ext cx="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527</xdr:row>
      <xdr:rowOff>0</xdr:rowOff>
    </xdr:from>
    <xdr:to>
      <xdr:col>4</xdr:col>
      <xdr:colOff>1714500</xdr:colOff>
      <xdr:row>529</xdr:row>
      <xdr:rowOff>0</xdr:rowOff>
    </xdr:to>
    <xdr:pic>
      <xdr:nvPicPr>
        <xdr:cNvPr id="8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014875"/>
          <a:ext cx="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1714500</xdr:colOff>
      <xdr:row>527</xdr:row>
      <xdr:rowOff>0</xdr:rowOff>
    </xdr:from>
    <xdr:to>
      <xdr:col>4</xdr:col>
      <xdr:colOff>1714500</xdr:colOff>
      <xdr:row>529</xdr:row>
      <xdr:rowOff>0</xdr:rowOff>
    </xdr:to>
    <xdr:pic>
      <xdr:nvPicPr>
        <xdr:cNvPr id="8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119014875"/>
          <a:ext cx="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552</xdr:row>
      <xdr:rowOff>85725</xdr:rowOff>
    </xdr:from>
    <xdr:to>
      <xdr:col>1</xdr:col>
      <xdr:colOff>3267075</xdr:colOff>
      <xdr:row>555</xdr:row>
      <xdr:rowOff>0</xdr:rowOff>
    </xdr:to>
    <xdr:pic>
      <xdr:nvPicPr>
        <xdr:cNvPr id="9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587000"/>
          <a:ext cx="44767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651</xdr:row>
      <xdr:rowOff>19050</xdr:rowOff>
    </xdr:from>
    <xdr:to>
      <xdr:col>1</xdr:col>
      <xdr:colOff>3181350</xdr:colOff>
      <xdr:row>654</xdr:row>
      <xdr:rowOff>123825</xdr:rowOff>
    </xdr:to>
    <xdr:pic>
      <xdr:nvPicPr>
        <xdr:cNvPr id="9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8971000"/>
          <a:ext cx="42386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667</xdr:row>
      <xdr:rowOff>19050</xdr:rowOff>
    </xdr:from>
    <xdr:to>
      <xdr:col>1</xdr:col>
      <xdr:colOff>3181350</xdr:colOff>
      <xdr:row>670</xdr:row>
      <xdr:rowOff>123825</xdr:rowOff>
    </xdr:to>
    <xdr:pic>
      <xdr:nvPicPr>
        <xdr:cNvPr id="9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590500"/>
          <a:ext cx="42386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741</xdr:row>
      <xdr:rowOff>47625</xdr:rowOff>
    </xdr:from>
    <xdr:to>
      <xdr:col>1</xdr:col>
      <xdr:colOff>3028950</xdr:colOff>
      <xdr:row>744</xdr:row>
      <xdr:rowOff>76200</xdr:rowOff>
    </xdr:to>
    <xdr:pic>
      <xdr:nvPicPr>
        <xdr:cNvPr id="9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992675"/>
          <a:ext cx="42386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855</xdr:row>
      <xdr:rowOff>104775</xdr:rowOff>
    </xdr:from>
    <xdr:to>
      <xdr:col>1</xdr:col>
      <xdr:colOff>3286125</xdr:colOff>
      <xdr:row>859</xdr:row>
      <xdr:rowOff>133350</xdr:rowOff>
    </xdr:to>
    <xdr:pic>
      <xdr:nvPicPr>
        <xdr:cNvPr id="9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8120000"/>
          <a:ext cx="42386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133350</xdr:rowOff>
    </xdr:from>
    <xdr:to>
      <xdr:col>1</xdr:col>
      <xdr:colOff>3057525</xdr:colOff>
      <xdr:row>36</xdr:row>
      <xdr:rowOff>152400</xdr:rowOff>
    </xdr:to>
    <xdr:pic>
      <xdr:nvPicPr>
        <xdr:cNvPr id="9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800850"/>
          <a:ext cx="42481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891</xdr:row>
      <xdr:rowOff>95250</xdr:rowOff>
    </xdr:from>
    <xdr:to>
      <xdr:col>1</xdr:col>
      <xdr:colOff>3219450</xdr:colOff>
      <xdr:row>894</xdr:row>
      <xdr:rowOff>123825</xdr:rowOff>
    </xdr:to>
    <xdr:pic>
      <xdr:nvPicPr>
        <xdr:cNvPr id="9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5330425"/>
          <a:ext cx="42386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954</xdr:row>
      <xdr:rowOff>95250</xdr:rowOff>
    </xdr:from>
    <xdr:to>
      <xdr:col>1</xdr:col>
      <xdr:colOff>3028950</xdr:colOff>
      <xdr:row>957</xdr:row>
      <xdr:rowOff>123825</xdr:rowOff>
    </xdr:to>
    <xdr:pic>
      <xdr:nvPicPr>
        <xdr:cNvPr id="9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741500"/>
          <a:ext cx="42386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968</xdr:row>
      <xdr:rowOff>133350</xdr:rowOff>
    </xdr:from>
    <xdr:to>
      <xdr:col>1</xdr:col>
      <xdr:colOff>3152775</xdr:colOff>
      <xdr:row>971</xdr:row>
      <xdr:rowOff>85725</xdr:rowOff>
    </xdr:to>
    <xdr:pic>
      <xdr:nvPicPr>
        <xdr:cNvPr id="9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0646625"/>
          <a:ext cx="42386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765</xdr:row>
      <xdr:rowOff>142875</xdr:rowOff>
    </xdr:from>
    <xdr:to>
      <xdr:col>1</xdr:col>
      <xdr:colOff>3219450</xdr:colOff>
      <xdr:row>769</xdr:row>
      <xdr:rowOff>104775</xdr:rowOff>
    </xdr:to>
    <xdr:pic>
      <xdr:nvPicPr>
        <xdr:cNvPr id="9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6964975"/>
          <a:ext cx="42386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929</xdr:row>
      <xdr:rowOff>95250</xdr:rowOff>
    </xdr:from>
    <xdr:to>
      <xdr:col>1</xdr:col>
      <xdr:colOff>3028950</xdr:colOff>
      <xdr:row>932</xdr:row>
      <xdr:rowOff>123825</xdr:rowOff>
    </xdr:to>
    <xdr:pic>
      <xdr:nvPicPr>
        <xdr:cNvPr id="10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778975"/>
          <a:ext cx="42386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105</xdr:row>
      <xdr:rowOff>142875</xdr:rowOff>
    </xdr:from>
    <xdr:to>
      <xdr:col>1</xdr:col>
      <xdr:colOff>3200400</xdr:colOff>
      <xdr:row>109</xdr:row>
      <xdr:rowOff>142875</xdr:rowOff>
    </xdr:to>
    <xdr:pic>
      <xdr:nvPicPr>
        <xdr:cNvPr id="10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631400"/>
          <a:ext cx="42386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70</xdr:row>
      <xdr:rowOff>85725</xdr:rowOff>
    </xdr:from>
    <xdr:to>
      <xdr:col>1</xdr:col>
      <xdr:colOff>3152775</xdr:colOff>
      <xdr:row>74</xdr:row>
      <xdr:rowOff>152400</xdr:rowOff>
    </xdr:to>
    <xdr:pic>
      <xdr:nvPicPr>
        <xdr:cNvPr id="10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954250"/>
          <a:ext cx="42386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635</xdr:row>
      <xdr:rowOff>0</xdr:rowOff>
    </xdr:from>
    <xdr:to>
      <xdr:col>1</xdr:col>
      <xdr:colOff>3286125</xdr:colOff>
      <xdr:row>638</xdr:row>
      <xdr:rowOff>38100</xdr:rowOff>
    </xdr:to>
    <xdr:pic>
      <xdr:nvPicPr>
        <xdr:cNvPr id="10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4741900"/>
          <a:ext cx="42386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984</xdr:row>
      <xdr:rowOff>0</xdr:rowOff>
    </xdr:from>
    <xdr:to>
      <xdr:col>1</xdr:col>
      <xdr:colOff>3257550</xdr:colOff>
      <xdr:row>987</xdr:row>
      <xdr:rowOff>57150</xdr:rowOff>
    </xdr:to>
    <xdr:pic>
      <xdr:nvPicPr>
        <xdr:cNvPr id="10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4370900"/>
          <a:ext cx="42386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876</xdr:row>
      <xdr:rowOff>142875</xdr:rowOff>
    </xdr:from>
    <xdr:to>
      <xdr:col>1</xdr:col>
      <xdr:colOff>3190875</xdr:colOff>
      <xdr:row>880</xdr:row>
      <xdr:rowOff>180975</xdr:rowOff>
    </xdr:to>
    <xdr:pic>
      <xdr:nvPicPr>
        <xdr:cNvPr id="10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2311000"/>
          <a:ext cx="42386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530</xdr:row>
      <xdr:rowOff>95250</xdr:rowOff>
    </xdr:from>
    <xdr:to>
      <xdr:col>1</xdr:col>
      <xdr:colOff>3419475</xdr:colOff>
      <xdr:row>533</xdr:row>
      <xdr:rowOff>142875</xdr:rowOff>
    </xdr:to>
    <xdr:pic>
      <xdr:nvPicPr>
        <xdr:cNvPr id="10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9681625"/>
          <a:ext cx="44767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837</xdr:row>
      <xdr:rowOff>104775</xdr:rowOff>
    </xdr:from>
    <xdr:to>
      <xdr:col>1</xdr:col>
      <xdr:colOff>3257550</xdr:colOff>
      <xdr:row>841</xdr:row>
      <xdr:rowOff>142875</xdr:rowOff>
    </xdr:to>
    <xdr:pic>
      <xdr:nvPicPr>
        <xdr:cNvPr id="10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4271900"/>
          <a:ext cx="42386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314</xdr:row>
      <xdr:rowOff>114300</xdr:rowOff>
    </xdr:from>
    <xdr:to>
      <xdr:col>1</xdr:col>
      <xdr:colOff>2724150</xdr:colOff>
      <xdr:row>318</xdr:row>
      <xdr:rowOff>133350</xdr:rowOff>
    </xdr:to>
    <xdr:pic>
      <xdr:nvPicPr>
        <xdr:cNvPr id="10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7675125"/>
          <a:ext cx="38100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2"/>
  <sheetViews>
    <sheetView showGridLines="0" tabSelected="1" view="pageBreakPreview" zoomScale="90" zoomScaleSheetLayoutView="90" zoomScalePageLayoutView="0" workbookViewId="0" topLeftCell="A539">
      <selection activeCell="B318" sqref="B318"/>
    </sheetView>
  </sheetViews>
  <sheetFormatPr defaultColWidth="11.69921875" defaultRowHeight="14.25"/>
  <cols>
    <col min="1" max="1" width="12.69921875" style="2" customWidth="1"/>
    <col min="2" max="2" width="53.3984375" style="2" customWidth="1"/>
    <col min="3" max="3" width="21.69921875" style="3" customWidth="1"/>
    <col min="4" max="4" width="80.59765625" style="4" customWidth="1"/>
    <col min="5" max="5" width="18" style="2" customWidth="1"/>
    <col min="6" max="6" width="9.19921875" style="2" bestFit="1" customWidth="1"/>
    <col min="7" max="7" width="11.8984375" style="2" customWidth="1"/>
    <col min="8" max="255" width="9" style="2" customWidth="1"/>
    <col min="256" max="16384" width="11.69921875" style="5" bestFit="1" customWidth="1"/>
  </cols>
  <sheetData>
    <row r="1" ht="15">
      <c r="A1" s="1"/>
    </row>
    <row r="2" ht="15">
      <c r="A2" s="1"/>
    </row>
    <row r="3" ht="15">
      <c r="A3" s="1"/>
    </row>
    <row r="5" spans="1:5" ht="15">
      <c r="A5" s="109" t="s">
        <v>557</v>
      </c>
      <c r="B5" s="109"/>
      <c r="C5" s="109"/>
      <c r="D5" s="109"/>
      <c r="E5" s="109"/>
    </row>
    <row r="6" spans="1:255" ht="15">
      <c r="A6" s="110" t="s">
        <v>0</v>
      </c>
      <c r="B6" s="110"/>
      <c r="C6" s="110"/>
      <c r="D6" s="110"/>
      <c r="E6" s="1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6:255" ht="15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26.25" customHeight="1">
      <c r="A8" s="111" t="s">
        <v>440</v>
      </c>
      <c r="B8" s="111"/>
      <c r="C8" s="111"/>
      <c r="D8" s="111"/>
      <c r="E8" s="11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">
      <c r="A9" s="112" t="s">
        <v>1</v>
      </c>
      <c r="B9" s="112"/>
      <c r="C9" s="112"/>
      <c r="D9" s="112"/>
      <c r="E9" s="11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">
      <c r="A10" s="112" t="s">
        <v>328</v>
      </c>
      <c r="B10" s="112"/>
      <c r="C10" s="112"/>
      <c r="D10" s="112"/>
      <c r="E10" s="112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>
      <c r="A11" s="108" t="s">
        <v>37</v>
      </c>
      <c r="B11" s="108"/>
      <c r="C11" s="108"/>
      <c r="D11" s="108"/>
      <c r="E11" s="10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">
      <c r="A12" s="107" t="s">
        <v>2</v>
      </c>
      <c r="B12" s="107" t="s">
        <v>3</v>
      </c>
      <c r="C12" s="107"/>
      <c r="D12" s="106" t="s">
        <v>4</v>
      </c>
      <c r="E12" s="107" t="s">
        <v>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">
      <c r="A13" s="107"/>
      <c r="B13" s="6" t="s">
        <v>6</v>
      </c>
      <c r="C13" s="6" t="s">
        <v>7</v>
      </c>
      <c r="D13" s="106"/>
      <c r="E13" s="10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5" ht="15">
      <c r="A14" s="7">
        <v>44271</v>
      </c>
      <c r="B14" s="8" t="s">
        <v>62</v>
      </c>
      <c r="C14" s="9" t="s">
        <v>127</v>
      </c>
      <c r="D14" s="10" t="s">
        <v>124</v>
      </c>
      <c r="E14" s="11">
        <v>118</v>
      </c>
    </row>
    <row r="15" spans="1:5" ht="19.5" customHeight="1">
      <c r="A15" s="7">
        <v>44252</v>
      </c>
      <c r="B15" s="8" t="s">
        <v>128</v>
      </c>
      <c r="C15" s="9" t="s">
        <v>111</v>
      </c>
      <c r="D15" s="10" t="s">
        <v>125</v>
      </c>
      <c r="E15" s="11">
        <v>49</v>
      </c>
    </row>
    <row r="16" spans="1:5" ht="15">
      <c r="A16" s="7">
        <v>44257</v>
      </c>
      <c r="B16" s="8" t="s">
        <v>62</v>
      </c>
      <c r="C16" s="9" t="s">
        <v>127</v>
      </c>
      <c r="D16" s="10" t="s">
        <v>130</v>
      </c>
      <c r="E16" s="11">
        <v>725.42</v>
      </c>
    </row>
    <row r="17" spans="1:5" ht="15">
      <c r="A17" s="7">
        <v>44257</v>
      </c>
      <c r="B17" s="8" t="s">
        <v>62</v>
      </c>
      <c r="C17" s="9" t="s">
        <v>127</v>
      </c>
      <c r="D17" s="10" t="s">
        <v>131</v>
      </c>
      <c r="E17" s="11">
        <v>298.41</v>
      </c>
    </row>
    <row r="18" spans="1:5" ht="15">
      <c r="A18" s="7">
        <v>44260</v>
      </c>
      <c r="B18" s="8" t="s">
        <v>62</v>
      </c>
      <c r="C18" s="9" t="s">
        <v>127</v>
      </c>
      <c r="D18" s="10" t="s">
        <v>132</v>
      </c>
      <c r="E18" s="11">
        <v>1139.65</v>
      </c>
    </row>
    <row r="19" spans="1:5" ht="30">
      <c r="A19" s="7">
        <v>44260</v>
      </c>
      <c r="B19" s="8" t="s">
        <v>133</v>
      </c>
      <c r="C19" s="9" t="s">
        <v>134</v>
      </c>
      <c r="D19" s="10" t="s">
        <v>135</v>
      </c>
      <c r="E19" s="11">
        <v>833.84</v>
      </c>
    </row>
    <row r="20" spans="1:5" ht="15">
      <c r="A20" s="7">
        <v>44257</v>
      </c>
      <c r="B20" s="8" t="s">
        <v>136</v>
      </c>
      <c r="C20" s="9" t="s">
        <v>137</v>
      </c>
      <c r="D20" s="10" t="s">
        <v>138</v>
      </c>
      <c r="E20" s="11">
        <v>46</v>
      </c>
    </row>
    <row r="21" spans="1:5" ht="15">
      <c r="A21" s="7">
        <v>44272</v>
      </c>
      <c r="B21" s="8" t="s">
        <v>139</v>
      </c>
      <c r="C21" s="9" t="s">
        <v>140</v>
      </c>
      <c r="D21" s="10" t="s">
        <v>141</v>
      </c>
      <c r="E21" s="11">
        <v>93</v>
      </c>
    </row>
    <row r="22" spans="1:5" ht="15">
      <c r="A22" s="7">
        <v>44272</v>
      </c>
      <c r="B22" s="8" t="s">
        <v>139</v>
      </c>
      <c r="C22" s="9" t="s">
        <v>140</v>
      </c>
      <c r="D22" s="10" t="s">
        <v>142</v>
      </c>
      <c r="E22" s="11">
        <v>60</v>
      </c>
    </row>
    <row r="23" spans="1:5" ht="15">
      <c r="A23" s="7">
        <v>44280</v>
      </c>
      <c r="B23" s="8" t="s">
        <v>143</v>
      </c>
      <c r="C23" s="9" t="s">
        <v>144</v>
      </c>
      <c r="D23" s="10" t="s">
        <v>145</v>
      </c>
      <c r="E23" s="11">
        <v>130</v>
      </c>
    </row>
    <row r="24" spans="1:5" ht="15">
      <c r="A24" s="7">
        <v>44280</v>
      </c>
      <c r="B24" s="8" t="s">
        <v>146</v>
      </c>
      <c r="C24" s="9" t="s">
        <v>147</v>
      </c>
      <c r="D24" s="10" t="s">
        <v>148</v>
      </c>
      <c r="E24" s="11">
        <v>222.6</v>
      </c>
    </row>
    <row r="25" spans="1:5" ht="15">
      <c r="A25" s="7">
        <v>44280</v>
      </c>
      <c r="B25" s="8" t="s">
        <v>149</v>
      </c>
      <c r="C25" s="9" t="s">
        <v>150</v>
      </c>
      <c r="D25" s="10" t="s">
        <v>151</v>
      </c>
      <c r="E25" s="11">
        <v>300</v>
      </c>
    </row>
    <row r="26" spans="1:5" ht="15">
      <c r="A26" s="7">
        <v>44260</v>
      </c>
      <c r="B26" s="8" t="s">
        <v>152</v>
      </c>
      <c r="C26" s="9" t="s">
        <v>129</v>
      </c>
      <c r="D26" s="10" t="s">
        <v>153</v>
      </c>
      <c r="E26" s="11">
        <v>100</v>
      </c>
    </row>
    <row r="27" spans="1:255" ht="15">
      <c r="A27" s="7">
        <v>44265</v>
      </c>
      <c r="B27" s="8" t="s">
        <v>152</v>
      </c>
      <c r="C27" s="9" t="s">
        <v>129</v>
      </c>
      <c r="D27" s="10" t="s">
        <v>154</v>
      </c>
      <c r="E27" s="11">
        <v>70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">
      <c r="A28" s="7">
        <v>44308</v>
      </c>
      <c r="B28" s="8" t="s">
        <v>146</v>
      </c>
      <c r="C28" s="9" t="s">
        <v>155</v>
      </c>
      <c r="D28" s="10" t="s">
        <v>156</v>
      </c>
      <c r="E28" s="11">
        <v>130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>
      <c r="A29" s="7">
        <v>44305</v>
      </c>
      <c r="B29" s="8" t="s">
        <v>157</v>
      </c>
      <c r="C29" s="9" t="s">
        <v>158</v>
      </c>
      <c r="D29" s="10" t="s">
        <v>159</v>
      </c>
      <c r="E29" s="11">
        <v>278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">
      <c r="A30" s="7">
        <v>44305</v>
      </c>
      <c r="B30" s="8" t="s">
        <v>160</v>
      </c>
      <c r="C30" s="9" t="s">
        <v>161</v>
      </c>
      <c r="D30" s="10" t="s">
        <v>162</v>
      </c>
      <c r="E30" s="11">
        <v>52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>
      <c r="A31" s="7">
        <v>44308</v>
      </c>
      <c r="B31" s="8" t="s">
        <v>163</v>
      </c>
      <c r="C31" s="9" t="s">
        <v>164</v>
      </c>
      <c r="D31" s="10" t="s">
        <v>165</v>
      </c>
      <c r="E31" s="11">
        <v>273.54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">
      <c r="A32" s="7">
        <v>44309</v>
      </c>
      <c r="B32" s="8" t="s">
        <v>166</v>
      </c>
      <c r="C32" s="9" t="s">
        <v>167</v>
      </c>
      <c r="D32" s="10" t="s">
        <v>168</v>
      </c>
      <c r="E32" s="11">
        <v>115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s="17" customFormat="1" ht="15">
      <c r="A33" s="12" t="s">
        <v>8</v>
      </c>
      <c r="B33" s="13"/>
      <c r="C33" s="14"/>
      <c r="D33" s="15"/>
      <c r="E33" s="16">
        <f>SUM(E14:E32)</f>
        <v>5034.46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17" customFormat="1" ht="27" customHeight="1">
      <c r="A34" s="18"/>
      <c r="B34" s="19"/>
      <c r="C34" s="20"/>
      <c r="D34" s="21"/>
      <c r="E34" s="2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17" customFormat="1" ht="27" customHeight="1">
      <c r="A35" s="18"/>
      <c r="B35" s="19"/>
      <c r="C35" s="20"/>
      <c r="D35" s="21"/>
      <c r="E35" s="2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17" customFormat="1" ht="15">
      <c r="A36" s="18"/>
      <c r="B36" s="19"/>
      <c r="C36" s="20"/>
      <c r="D36" s="21"/>
      <c r="E36" s="2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5.75" thickBot="1">
      <c r="A37" s="109" t="s">
        <v>557</v>
      </c>
      <c r="B37" s="109"/>
      <c r="C37" s="109"/>
      <c r="D37" s="109"/>
      <c r="E37" s="109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5" ht="15.75" thickTop="1">
      <c r="A38" s="110" t="s">
        <v>0</v>
      </c>
      <c r="B38" s="110"/>
      <c r="C38" s="110"/>
      <c r="D38" s="110"/>
      <c r="E38" s="110"/>
    </row>
    <row r="39" spans="6:255" ht="15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31.5" customHeight="1">
      <c r="A40" s="116" t="s">
        <v>441</v>
      </c>
      <c r="B40" s="116"/>
      <c r="C40" s="116"/>
      <c r="D40" s="116"/>
      <c r="E40" s="11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15" customHeight="1">
      <c r="A41" s="112" t="s">
        <v>1</v>
      </c>
      <c r="B41" s="112"/>
      <c r="C41" s="112"/>
      <c r="D41" s="112"/>
      <c r="E41" s="112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5">
      <c r="A42" s="112" t="s">
        <v>209</v>
      </c>
      <c r="B42" s="112"/>
      <c r="C42" s="112"/>
      <c r="D42" s="112"/>
      <c r="E42" s="11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ht="15">
      <c r="A43" s="108" t="s">
        <v>38</v>
      </c>
      <c r="B43" s="108"/>
      <c r="C43" s="108"/>
      <c r="D43" s="108"/>
      <c r="E43" s="10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ht="15">
      <c r="A44" s="107" t="s">
        <v>2</v>
      </c>
      <c r="B44" s="107" t="s">
        <v>3</v>
      </c>
      <c r="C44" s="107"/>
      <c r="D44" s="106" t="s">
        <v>4</v>
      </c>
      <c r="E44" s="107" t="s">
        <v>5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ht="15">
      <c r="A45" s="107"/>
      <c r="B45" s="6" t="s">
        <v>6</v>
      </c>
      <c r="C45" s="6" t="s">
        <v>7</v>
      </c>
      <c r="D45" s="106"/>
      <c r="E45" s="10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30">
      <c r="A46" s="7">
        <v>44294</v>
      </c>
      <c r="B46" s="8" t="s">
        <v>53</v>
      </c>
      <c r="C46" s="9" t="s">
        <v>54</v>
      </c>
      <c r="D46" s="10" t="s">
        <v>55</v>
      </c>
      <c r="E46" s="11">
        <v>1704.3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15">
      <c r="A47" s="7">
        <v>44327</v>
      </c>
      <c r="B47" s="8" t="s">
        <v>59</v>
      </c>
      <c r="C47" s="9" t="s">
        <v>60</v>
      </c>
      <c r="D47" s="10" t="s">
        <v>61</v>
      </c>
      <c r="E47" s="11">
        <v>43.7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30">
      <c r="A48" s="7">
        <v>44298</v>
      </c>
      <c r="B48" s="8" t="s">
        <v>53</v>
      </c>
      <c r="C48" s="9" t="s">
        <v>54</v>
      </c>
      <c r="D48" s="10" t="s">
        <v>56</v>
      </c>
      <c r="E48" s="11">
        <v>1014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5">
      <c r="A49" s="7">
        <v>44327</v>
      </c>
      <c r="B49" s="8" t="s">
        <v>59</v>
      </c>
      <c r="C49" s="9" t="s">
        <v>60</v>
      </c>
      <c r="D49" s="10" t="s">
        <v>61</v>
      </c>
      <c r="E49" s="11">
        <v>26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5">
      <c r="A50" s="7">
        <v>44299</v>
      </c>
      <c r="B50" s="8" t="s">
        <v>57</v>
      </c>
      <c r="C50" s="9"/>
      <c r="D50" s="10" t="s">
        <v>58</v>
      </c>
      <c r="E50" s="11">
        <v>200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5" ht="15">
      <c r="A51" s="7">
        <v>44354</v>
      </c>
      <c r="B51" s="8" t="s">
        <v>9</v>
      </c>
      <c r="C51" s="9" t="s">
        <v>10</v>
      </c>
      <c r="D51" s="10" t="s">
        <v>11</v>
      </c>
      <c r="E51" s="11">
        <v>12</v>
      </c>
    </row>
    <row r="52" spans="1:5" ht="15">
      <c r="A52" s="105" t="s">
        <v>8</v>
      </c>
      <c r="B52" s="105"/>
      <c r="C52" s="105"/>
      <c r="D52" s="105"/>
      <c r="E52" s="23">
        <f>SUM(E46:E51)</f>
        <v>3000</v>
      </c>
    </row>
    <row r="53" spans="1:255" ht="15">
      <c r="A53" s="24"/>
      <c r="B53" s="24"/>
      <c r="C53" s="24"/>
      <c r="D53" s="25"/>
      <c r="E53" s="26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15">
      <c r="A54" s="24"/>
      <c r="B54" s="24"/>
      <c r="C54" s="24"/>
      <c r="D54" s="25"/>
      <c r="E54" s="26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15">
      <c r="A55" s="24"/>
      <c r="B55" s="24"/>
      <c r="C55" s="24"/>
      <c r="D55" s="25"/>
      <c r="E55" s="26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ht="15">
      <c r="A56" s="24"/>
      <c r="B56" s="24"/>
      <c r="C56" s="24"/>
      <c r="D56" s="25"/>
      <c r="E56" s="26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15.75" thickBot="1">
      <c r="A57" s="109" t="s">
        <v>557</v>
      </c>
      <c r="B57" s="109"/>
      <c r="C57" s="109"/>
      <c r="D57" s="109"/>
      <c r="E57" s="109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5.75" thickTop="1">
      <c r="A58" s="110" t="s">
        <v>0</v>
      </c>
      <c r="B58" s="110"/>
      <c r="C58" s="110"/>
      <c r="D58" s="110"/>
      <c r="E58" s="110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60" spans="1:5" ht="33" customHeight="1">
      <c r="A60" s="111" t="s">
        <v>398</v>
      </c>
      <c r="B60" s="111"/>
      <c r="C60" s="111"/>
      <c r="D60" s="111"/>
      <c r="E60" s="111"/>
    </row>
    <row r="61" spans="1:5" ht="15">
      <c r="A61" s="112" t="s">
        <v>515</v>
      </c>
      <c r="B61" s="112"/>
      <c r="C61" s="112"/>
      <c r="D61" s="112"/>
      <c r="E61" s="112"/>
    </row>
    <row r="62" spans="1:255" ht="15">
      <c r="A62" s="112" t="s">
        <v>209</v>
      </c>
      <c r="B62" s="112"/>
      <c r="C62" s="112"/>
      <c r="D62" s="112"/>
      <c r="E62" s="11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ht="15">
      <c r="A63" s="108" t="s">
        <v>49</v>
      </c>
      <c r="B63" s="108"/>
      <c r="C63" s="108"/>
      <c r="D63" s="108"/>
      <c r="E63" s="10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15">
      <c r="A64" s="107" t="s">
        <v>2</v>
      </c>
      <c r="B64" s="107" t="s">
        <v>3</v>
      </c>
      <c r="C64" s="107"/>
      <c r="D64" s="106" t="s">
        <v>4</v>
      </c>
      <c r="E64" s="107" t="s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15">
      <c r="A65" s="107"/>
      <c r="B65" s="6" t="s">
        <v>6</v>
      </c>
      <c r="C65" s="6" t="s">
        <v>7</v>
      </c>
      <c r="D65" s="106"/>
      <c r="E65" s="107"/>
      <c r="F65" s="5"/>
      <c r="G65" s="27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5" ht="15">
      <c r="A66" s="28">
        <v>44239</v>
      </c>
      <c r="B66" s="29" t="s">
        <v>67</v>
      </c>
      <c r="C66" s="30" t="s">
        <v>68</v>
      </c>
      <c r="D66" s="31" t="s">
        <v>70</v>
      </c>
      <c r="E66" s="32">
        <v>519.53</v>
      </c>
    </row>
    <row r="67" spans="1:5" ht="15">
      <c r="A67" s="28">
        <v>44298</v>
      </c>
      <c r="B67" s="29" t="s">
        <v>67</v>
      </c>
      <c r="C67" s="30" t="s">
        <v>68</v>
      </c>
      <c r="D67" s="31" t="s">
        <v>69</v>
      </c>
      <c r="E67" s="32">
        <v>35</v>
      </c>
    </row>
    <row r="68" spans="1:5" ht="15">
      <c r="A68" s="33">
        <v>44320</v>
      </c>
      <c r="B68" s="34" t="s">
        <v>9</v>
      </c>
      <c r="C68" s="35" t="s">
        <v>10</v>
      </c>
      <c r="D68" s="36" t="s">
        <v>11</v>
      </c>
      <c r="E68" s="37">
        <v>1129.96</v>
      </c>
    </row>
    <row r="69" spans="1:5" ht="15">
      <c r="A69" s="33">
        <v>44398</v>
      </c>
      <c r="B69" s="34" t="s">
        <v>9</v>
      </c>
      <c r="C69" s="35" t="s">
        <v>10</v>
      </c>
      <c r="D69" s="36" t="s">
        <v>11</v>
      </c>
      <c r="E69" s="37">
        <v>315.51</v>
      </c>
    </row>
    <row r="70" spans="1:5" ht="15">
      <c r="A70" s="117" t="s">
        <v>8</v>
      </c>
      <c r="B70" s="117"/>
      <c r="C70" s="117"/>
      <c r="D70" s="117"/>
      <c r="E70" s="38">
        <f>SUM(E66:E69)</f>
        <v>2000</v>
      </c>
    </row>
    <row r="71" spans="1:255" ht="15">
      <c r="A71" s="39"/>
      <c r="B71" s="39"/>
      <c r="C71" s="39"/>
      <c r="D71" s="40"/>
      <c r="E71" s="41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ht="15">
      <c r="A72" s="39"/>
      <c r="B72" s="39"/>
      <c r="C72" s="39"/>
      <c r="D72" s="40"/>
      <c r="E72" s="41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ht="15">
      <c r="A73" s="39"/>
      <c r="B73" s="39"/>
      <c r="C73" s="39"/>
      <c r="D73" s="40"/>
      <c r="E73" s="41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ht="15">
      <c r="A74" s="39"/>
      <c r="B74" s="39"/>
      <c r="C74" s="39"/>
      <c r="D74" s="40"/>
      <c r="E74" s="41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ht="15.75" customHeight="1" thickBot="1">
      <c r="A75" s="109" t="s">
        <v>557</v>
      </c>
      <c r="B75" s="109"/>
      <c r="C75" s="109"/>
      <c r="D75" s="109"/>
      <c r="E75" s="109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ht="15.75" thickTop="1">
      <c r="A76" s="110" t="s">
        <v>0</v>
      </c>
      <c r="B76" s="110"/>
      <c r="C76" s="110"/>
      <c r="D76" s="110"/>
      <c r="E76" s="110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6:255" ht="15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27.75" customHeight="1">
      <c r="A78" s="111" t="s">
        <v>399</v>
      </c>
      <c r="B78" s="111"/>
      <c r="C78" s="111"/>
      <c r="D78" s="111"/>
      <c r="E78" s="11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5" customHeight="1">
      <c r="A79" s="112" t="s">
        <v>515</v>
      </c>
      <c r="B79" s="112"/>
      <c r="C79" s="112"/>
      <c r="D79" s="112"/>
      <c r="E79" s="11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15">
      <c r="A80" s="112" t="s">
        <v>209</v>
      </c>
      <c r="B80" s="112"/>
      <c r="C80" s="112"/>
      <c r="D80" s="112"/>
      <c r="E80" s="11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ht="15">
      <c r="A81" s="121" t="s">
        <v>49</v>
      </c>
      <c r="B81" s="121"/>
      <c r="C81" s="121"/>
      <c r="D81" s="121"/>
      <c r="E81" s="121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ht="15">
      <c r="A82" s="122" t="s">
        <v>2</v>
      </c>
      <c r="B82" s="124" t="s">
        <v>3</v>
      </c>
      <c r="C82" s="124"/>
      <c r="D82" s="125" t="s">
        <v>4</v>
      </c>
      <c r="E82" s="122" t="s">
        <v>5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15">
      <c r="A83" s="123"/>
      <c r="B83" s="42" t="s">
        <v>6</v>
      </c>
      <c r="C83" s="42" t="s">
        <v>7</v>
      </c>
      <c r="D83" s="126"/>
      <c r="E83" s="123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ht="15">
      <c r="A84" s="33">
        <v>44320</v>
      </c>
      <c r="B84" s="34" t="s">
        <v>9</v>
      </c>
      <c r="C84" s="35" t="s">
        <v>10</v>
      </c>
      <c r="D84" s="36" t="s">
        <v>11</v>
      </c>
      <c r="E84" s="37">
        <v>3000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15">
      <c r="A85" s="33"/>
      <c r="B85" s="34"/>
      <c r="C85" s="35"/>
      <c r="D85" s="36"/>
      <c r="E85" s="37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5" ht="15">
      <c r="A86" s="105" t="s">
        <v>8</v>
      </c>
      <c r="B86" s="105"/>
      <c r="C86" s="105"/>
      <c r="D86" s="105"/>
      <c r="E86" s="23">
        <f>SUM(E84:E85)</f>
        <v>3000</v>
      </c>
    </row>
    <row r="87" spans="1:255" ht="15">
      <c r="A87" s="24"/>
      <c r="B87" s="24"/>
      <c r="C87" s="24"/>
      <c r="D87" s="25"/>
      <c r="E87" s="26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">
      <c r="A88" s="24"/>
      <c r="B88" s="24"/>
      <c r="C88" s="24"/>
      <c r="D88" s="25"/>
      <c r="E88" s="2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ht="15">
      <c r="A89" s="24"/>
      <c r="B89" s="24"/>
      <c r="C89" s="24"/>
      <c r="D89" s="25"/>
      <c r="E89" s="26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ht="15">
      <c r="A90" s="24"/>
      <c r="B90" s="24"/>
      <c r="C90" s="24"/>
      <c r="D90" s="25"/>
      <c r="E90" s="26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5.75" thickBot="1">
      <c r="A91" s="109" t="s">
        <v>557</v>
      </c>
      <c r="B91" s="109"/>
      <c r="C91" s="109"/>
      <c r="D91" s="109"/>
      <c r="E91" s="109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ht="15.75" thickTop="1">
      <c r="A92" s="110" t="s">
        <v>0</v>
      </c>
      <c r="B92" s="110"/>
      <c r="C92" s="110"/>
      <c r="D92" s="110"/>
      <c r="E92" s="110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6:255" ht="15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5" ht="29.25" customHeight="1">
      <c r="A94" s="111" t="s">
        <v>400</v>
      </c>
      <c r="B94" s="111"/>
      <c r="C94" s="111"/>
      <c r="D94" s="111"/>
      <c r="E94" s="111"/>
    </row>
    <row r="95" spans="1:5" ht="15" customHeight="1">
      <c r="A95" s="112" t="s">
        <v>516</v>
      </c>
      <c r="B95" s="112"/>
      <c r="C95" s="112"/>
      <c r="D95" s="112"/>
      <c r="E95" s="112"/>
    </row>
    <row r="96" spans="1:5" ht="15">
      <c r="A96" s="112" t="s">
        <v>209</v>
      </c>
      <c r="B96" s="112"/>
      <c r="C96" s="112"/>
      <c r="D96" s="112"/>
      <c r="E96" s="112"/>
    </row>
    <row r="97" spans="1:255" ht="15">
      <c r="A97" s="108" t="s">
        <v>50</v>
      </c>
      <c r="B97" s="108"/>
      <c r="C97" s="108"/>
      <c r="D97" s="108"/>
      <c r="E97" s="108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ht="15">
      <c r="A98" s="107" t="s">
        <v>2</v>
      </c>
      <c r="B98" s="107" t="s">
        <v>3</v>
      </c>
      <c r="C98" s="107"/>
      <c r="D98" s="106" t="s">
        <v>4</v>
      </c>
      <c r="E98" s="107" t="s">
        <v>5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ht="15">
      <c r="A99" s="107"/>
      <c r="B99" s="6" t="s">
        <v>6</v>
      </c>
      <c r="C99" s="6" t="s">
        <v>7</v>
      </c>
      <c r="D99" s="106"/>
      <c r="E99" s="10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ht="15">
      <c r="A100" s="33">
        <v>44246</v>
      </c>
      <c r="B100" s="34" t="s">
        <v>71</v>
      </c>
      <c r="C100" s="35" t="s">
        <v>72</v>
      </c>
      <c r="D100" s="36" t="s">
        <v>73</v>
      </c>
      <c r="E100" s="37">
        <v>921.5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ht="30">
      <c r="A101" s="33">
        <v>44246</v>
      </c>
      <c r="B101" s="34" t="s">
        <v>74</v>
      </c>
      <c r="C101" s="35" t="s">
        <v>75</v>
      </c>
      <c r="D101" s="36" t="s">
        <v>76</v>
      </c>
      <c r="E101" s="37">
        <v>48.5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ht="30">
      <c r="A102" s="33">
        <v>44316</v>
      </c>
      <c r="B102" s="34" t="s">
        <v>77</v>
      </c>
      <c r="C102" s="35" t="s">
        <v>78</v>
      </c>
      <c r="D102" s="36" t="s">
        <v>79</v>
      </c>
      <c r="E102" s="37">
        <v>795.27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ht="30">
      <c r="A103" s="33">
        <v>44316</v>
      </c>
      <c r="B103" s="34" t="s">
        <v>74</v>
      </c>
      <c r="C103" s="35" t="s">
        <v>75</v>
      </c>
      <c r="D103" s="36" t="s">
        <v>80</v>
      </c>
      <c r="E103" s="37">
        <v>16.23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ht="15">
      <c r="A104" s="33">
        <v>44320</v>
      </c>
      <c r="B104" s="34" t="s">
        <v>9</v>
      </c>
      <c r="C104" s="35" t="s">
        <v>10</v>
      </c>
      <c r="D104" s="36" t="s">
        <v>11</v>
      </c>
      <c r="E104" s="37">
        <v>218.5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 ht="15">
      <c r="A105" s="105" t="s">
        <v>8</v>
      </c>
      <c r="B105" s="105"/>
      <c r="C105" s="105"/>
      <c r="D105" s="105"/>
      <c r="E105" s="45">
        <f>SUM(E100:E104)</f>
        <v>2000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ht="15">
      <c r="A106" s="46"/>
      <c r="B106" s="46"/>
      <c r="C106" s="46"/>
      <c r="D106" s="47"/>
      <c r="E106" s="48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ht="15">
      <c r="A107" s="46"/>
      <c r="B107" s="46"/>
      <c r="C107" s="46"/>
      <c r="D107" s="47"/>
      <c r="E107" s="48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ht="15">
      <c r="A108" s="46"/>
      <c r="B108" s="46"/>
      <c r="C108" s="46"/>
      <c r="D108" s="47"/>
      <c r="E108" s="48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ht="15">
      <c r="A109" s="46"/>
      <c r="B109" s="46"/>
      <c r="C109" s="46"/>
      <c r="D109" s="47"/>
      <c r="E109" s="48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ht="15.75" thickBot="1">
      <c r="A110" s="109" t="s">
        <v>557</v>
      </c>
      <c r="B110" s="109"/>
      <c r="C110" s="109"/>
      <c r="D110" s="109"/>
      <c r="E110" s="109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ht="15.75" thickTop="1">
      <c r="A111" s="110" t="s">
        <v>0</v>
      </c>
      <c r="B111" s="110"/>
      <c r="C111" s="110"/>
      <c r="D111" s="110"/>
      <c r="E111" s="110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6:255" ht="15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</row>
    <row r="113" spans="1:255" ht="26.25" customHeight="1">
      <c r="A113" s="111" t="s">
        <v>401</v>
      </c>
      <c r="B113" s="111"/>
      <c r="C113" s="111"/>
      <c r="D113" s="111"/>
      <c r="E113" s="111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</row>
    <row r="114" spans="1:255" ht="15" customHeight="1">
      <c r="A114" s="112" t="s">
        <v>516</v>
      </c>
      <c r="B114" s="112"/>
      <c r="C114" s="112"/>
      <c r="D114" s="112"/>
      <c r="E114" s="11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</row>
    <row r="115" spans="1:255" ht="15">
      <c r="A115" s="112" t="s">
        <v>209</v>
      </c>
      <c r="B115" s="112"/>
      <c r="C115" s="112"/>
      <c r="D115" s="112"/>
      <c r="E115" s="11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</row>
    <row r="116" spans="1:255" ht="15">
      <c r="A116" s="108" t="s">
        <v>50</v>
      </c>
      <c r="B116" s="108"/>
      <c r="C116" s="108"/>
      <c r="D116" s="108"/>
      <c r="E116" s="108"/>
      <c r="F116" s="5"/>
      <c r="G116" s="27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  <row r="117" spans="1:5" ht="15">
      <c r="A117" s="107" t="s">
        <v>2</v>
      </c>
      <c r="B117" s="107" t="s">
        <v>3</v>
      </c>
      <c r="C117" s="107"/>
      <c r="D117" s="106" t="s">
        <v>4</v>
      </c>
      <c r="E117" s="107" t="s">
        <v>5</v>
      </c>
    </row>
    <row r="118" spans="1:5" ht="15">
      <c r="A118" s="107"/>
      <c r="B118" s="6" t="s">
        <v>6</v>
      </c>
      <c r="C118" s="6" t="s">
        <v>7</v>
      </c>
      <c r="D118" s="106"/>
      <c r="E118" s="107"/>
    </row>
    <row r="119" spans="1:5" ht="15">
      <c r="A119" s="33" t="s">
        <v>82</v>
      </c>
      <c r="B119" s="34" t="s">
        <v>83</v>
      </c>
      <c r="C119" s="35" t="s">
        <v>84</v>
      </c>
      <c r="D119" s="36" t="s">
        <v>85</v>
      </c>
      <c r="E119" s="37">
        <v>300</v>
      </c>
    </row>
    <row r="120" spans="1:5" ht="15">
      <c r="A120" s="33" t="s">
        <v>82</v>
      </c>
      <c r="B120" s="34" t="s">
        <v>83</v>
      </c>
      <c r="C120" s="35" t="s">
        <v>84</v>
      </c>
      <c r="D120" s="36" t="s">
        <v>86</v>
      </c>
      <c r="E120" s="37">
        <v>300</v>
      </c>
    </row>
    <row r="121" spans="1:255" ht="15">
      <c r="A121" s="33" t="s">
        <v>87</v>
      </c>
      <c r="B121" s="34" t="s">
        <v>88</v>
      </c>
      <c r="C121" s="35" t="s">
        <v>89</v>
      </c>
      <c r="D121" s="36" t="s">
        <v>90</v>
      </c>
      <c r="E121" s="37">
        <v>400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</row>
    <row r="122" spans="1:255" ht="15">
      <c r="A122" s="33" t="s">
        <v>91</v>
      </c>
      <c r="B122" s="34" t="s">
        <v>83</v>
      </c>
      <c r="C122" s="35" t="s">
        <v>84</v>
      </c>
      <c r="D122" s="36" t="s">
        <v>92</v>
      </c>
      <c r="E122" s="37">
        <v>300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</row>
    <row r="123" spans="1:5" s="49" customFormat="1" ht="15">
      <c r="A123" s="33" t="s">
        <v>93</v>
      </c>
      <c r="B123" s="34" t="s">
        <v>94</v>
      </c>
      <c r="C123" s="35" t="s">
        <v>95</v>
      </c>
      <c r="D123" s="36" t="s">
        <v>96</v>
      </c>
      <c r="E123" s="37">
        <v>2279</v>
      </c>
    </row>
    <row r="124" spans="1:255" ht="15">
      <c r="A124" s="33" t="s">
        <v>97</v>
      </c>
      <c r="B124" s="34" t="s">
        <v>98</v>
      </c>
      <c r="C124" s="35" t="s">
        <v>99</v>
      </c>
      <c r="D124" s="36" t="s">
        <v>100</v>
      </c>
      <c r="E124" s="37">
        <v>500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</row>
    <row r="125" spans="1:255" ht="15">
      <c r="A125" s="33" t="s">
        <v>101</v>
      </c>
      <c r="B125" s="34" t="s">
        <v>102</v>
      </c>
      <c r="C125" s="35" t="s">
        <v>103</v>
      </c>
      <c r="D125" s="36" t="s">
        <v>104</v>
      </c>
      <c r="E125" s="37">
        <v>100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</row>
    <row r="126" spans="1:255" ht="15">
      <c r="A126" s="33" t="s">
        <v>105</v>
      </c>
      <c r="B126" s="34" t="s">
        <v>106</v>
      </c>
      <c r="C126" s="35" t="s">
        <v>107</v>
      </c>
      <c r="D126" s="36" t="s">
        <v>108</v>
      </c>
      <c r="E126" s="37">
        <v>142.49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</row>
    <row r="127" spans="1:255" ht="15">
      <c r="A127" s="33" t="s">
        <v>109</v>
      </c>
      <c r="B127" s="34" t="s">
        <v>110</v>
      </c>
      <c r="C127" s="35" t="s">
        <v>111</v>
      </c>
      <c r="D127" s="36" t="s">
        <v>112</v>
      </c>
      <c r="E127" s="37">
        <v>28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</row>
    <row r="128" spans="1:255" ht="15">
      <c r="A128" s="33" t="s">
        <v>113</v>
      </c>
      <c r="B128" s="34" t="s">
        <v>110</v>
      </c>
      <c r="C128" s="35" t="s">
        <v>111</v>
      </c>
      <c r="D128" s="36" t="s">
        <v>114</v>
      </c>
      <c r="E128" s="37">
        <v>56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</row>
    <row r="129" spans="1:5" ht="15">
      <c r="A129" s="33" t="s">
        <v>113</v>
      </c>
      <c r="B129" s="34" t="s">
        <v>106</v>
      </c>
      <c r="C129" s="35" t="s">
        <v>107</v>
      </c>
      <c r="D129" s="36" t="s">
        <v>115</v>
      </c>
      <c r="E129" s="37">
        <v>284.98</v>
      </c>
    </row>
    <row r="130" spans="1:5" ht="17.25" customHeight="1">
      <c r="A130" s="33" t="s">
        <v>116</v>
      </c>
      <c r="B130" s="34" t="s">
        <v>83</v>
      </c>
      <c r="C130" s="35" t="s">
        <v>84</v>
      </c>
      <c r="D130" s="36" t="s">
        <v>797</v>
      </c>
      <c r="E130" s="37">
        <v>300</v>
      </c>
    </row>
    <row r="131" spans="1:5" ht="15">
      <c r="A131" s="33" t="s">
        <v>117</v>
      </c>
      <c r="B131" s="34" t="s">
        <v>118</v>
      </c>
      <c r="C131" s="35" t="s">
        <v>119</v>
      </c>
      <c r="D131" s="36" t="s">
        <v>120</v>
      </c>
      <c r="E131" s="37">
        <v>200</v>
      </c>
    </row>
    <row r="132" spans="1:5" ht="15">
      <c r="A132" s="33" t="s">
        <v>117</v>
      </c>
      <c r="B132" s="34" t="s">
        <v>118</v>
      </c>
      <c r="C132" s="35" t="s">
        <v>119</v>
      </c>
      <c r="D132" s="36" t="s">
        <v>121</v>
      </c>
      <c r="E132" s="37">
        <v>50</v>
      </c>
    </row>
    <row r="133" spans="1:5" ht="15">
      <c r="A133" s="33" t="s">
        <v>122</v>
      </c>
      <c r="B133" s="34" t="s">
        <v>94</v>
      </c>
      <c r="C133" s="35" t="s">
        <v>95</v>
      </c>
      <c r="D133" s="36" t="s">
        <v>123</v>
      </c>
      <c r="E133" s="37">
        <v>239.85</v>
      </c>
    </row>
    <row r="134" spans="1:5" ht="15">
      <c r="A134" s="33">
        <v>44320</v>
      </c>
      <c r="B134" s="34" t="s">
        <v>9</v>
      </c>
      <c r="C134" s="35" t="s">
        <v>10</v>
      </c>
      <c r="D134" s="36" t="s">
        <v>11</v>
      </c>
      <c r="E134" s="37">
        <v>519.68</v>
      </c>
    </row>
    <row r="135" spans="1:5" ht="15">
      <c r="A135" s="105" t="s">
        <v>8</v>
      </c>
      <c r="B135" s="105"/>
      <c r="C135" s="105"/>
      <c r="D135" s="105"/>
      <c r="E135" s="23">
        <f>SUM(E119:E134)</f>
        <v>6000</v>
      </c>
    </row>
    <row r="137" spans="1:255" ht="15">
      <c r="A137" s="1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6:255" ht="15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5" s="49" customFormat="1" ht="15.75" thickBot="1">
      <c r="A139" s="109" t="s">
        <v>557</v>
      </c>
      <c r="B139" s="109"/>
      <c r="C139" s="109"/>
      <c r="D139" s="109"/>
      <c r="E139" s="109"/>
    </row>
    <row r="140" spans="1:255" ht="15.75" thickTop="1">
      <c r="A140" s="110" t="s">
        <v>0</v>
      </c>
      <c r="B140" s="110"/>
      <c r="C140" s="110"/>
      <c r="D140" s="110"/>
      <c r="E140" s="110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</row>
    <row r="141" spans="6:255" ht="15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</row>
    <row r="142" spans="1:255" ht="28.5" customHeight="1">
      <c r="A142" s="111" t="s">
        <v>402</v>
      </c>
      <c r="B142" s="111"/>
      <c r="C142" s="111"/>
      <c r="D142" s="111"/>
      <c r="E142" s="111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1:255" ht="15" customHeight="1">
      <c r="A143" s="112" t="s">
        <v>517</v>
      </c>
      <c r="B143" s="112"/>
      <c r="C143" s="112"/>
      <c r="D143" s="112"/>
      <c r="E143" s="112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 ht="15">
      <c r="A144" s="112" t="s">
        <v>328</v>
      </c>
      <c r="B144" s="112"/>
      <c r="C144" s="112"/>
      <c r="D144" s="112"/>
      <c r="E144" s="112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5" ht="15">
      <c r="A145" s="108" t="s">
        <v>12</v>
      </c>
      <c r="B145" s="108"/>
      <c r="C145" s="108"/>
      <c r="D145" s="108"/>
      <c r="E145" s="108"/>
    </row>
    <row r="146" spans="1:5" ht="15">
      <c r="A146" s="107" t="s">
        <v>2</v>
      </c>
      <c r="B146" s="107" t="s">
        <v>3</v>
      </c>
      <c r="C146" s="107"/>
      <c r="D146" s="106" t="s">
        <v>4</v>
      </c>
      <c r="E146" s="107" t="s">
        <v>5</v>
      </c>
    </row>
    <row r="147" spans="1:5" ht="15">
      <c r="A147" s="107"/>
      <c r="B147" s="6" t="s">
        <v>6</v>
      </c>
      <c r="C147" s="6" t="s">
        <v>7</v>
      </c>
      <c r="D147" s="106"/>
      <c r="E147" s="107"/>
    </row>
    <row r="148" spans="1:5" ht="15">
      <c r="A148" s="50">
        <v>44321</v>
      </c>
      <c r="B148" s="29" t="s">
        <v>13</v>
      </c>
      <c r="C148" s="30" t="s">
        <v>14</v>
      </c>
      <c r="D148" s="31" t="s">
        <v>15</v>
      </c>
      <c r="E148" s="51">
        <v>599</v>
      </c>
    </row>
    <row r="149" spans="1:5" ht="15">
      <c r="A149" s="50">
        <v>44313</v>
      </c>
      <c r="B149" s="29" t="s">
        <v>13</v>
      </c>
      <c r="C149" s="30" t="s">
        <v>14</v>
      </c>
      <c r="D149" s="31" t="s">
        <v>15</v>
      </c>
      <c r="E149" s="51">
        <v>2640</v>
      </c>
    </row>
    <row r="150" spans="1:5" ht="15">
      <c r="A150" s="50">
        <v>44316</v>
      </c>
      <c r="B150" s="52" t="s">
        <v>16</v>
      </c>
      <c r="C150" s="30" t="s">
        <v>17</v>
      </c>
      <c r="D150" s="31" t="s">
        <v>15</v>
      </c>
      <c r="E150" s="51">
        <v>524</v>
      </c>
    </row>
    <row r="151" spans="1:5" ht="15">
      <c r="A151" s="50">
        <v>44315</v>
      </c>
      <c r="B151" s="52" t="s">
        <v>18</v>
      </c>
      <c r="C151" s="30" t="s">
        <v>19</v>
      </c>
      <c r="D151" s="31" t="s">
        <v>15</v>
      </c>
      <c r="E151" s="51">
        <v>2424</v>
      </c>
    </row>
    <row r="152" spans="1:5" ht="15">
      <c r="A152" s="50">
        <v>44315</v>
      </c>
      <c r="B152" s="52" t="s">
        <v>20</v>
      </c>
      <c r="C152" s="30" t="s">
        <v>21</v>
      </c>
      <c r="D152" s="31" t="s">
        <v>15</v>
      </c>
      <c r="E152" s="51">
        <v>3596</v>
      </c>
    </row>
    <row r="153" spans="1:6" ht="15">
      <c r="A153" s="105" t="s">
        <v>8</v>
      </c>
      <c r="B153" s="105"/>
      <c r="C153" s="105"/>
      <c r="D153" s="105"/>
      <c r="E153" s="23">
        <f>SUM(E148:E152)</f>
        <v>9783</v>
      </c>
      <c r="F153" s="5"/>
    </row>
    <row r="154" spans="1:6" ht="15">
      <c r="A154" s="24"/>
      <c r="B154" s="24"/>
      <c r="C154" s="24"/>
      <c r="D154" s="25"/>
      <c r="E154" s="26"/>
      <c r="F154" s="5"/>
    </row>
    <row r="155" spans="1:6" ht="15.75" thickBot="1">
      <c r="A155" s="109" t="s">
        <v>557</v>
      </c>
      <c r="B155" s="109"/>
      <c r="C155" s="109"/>
      <c r="D155" s="109"/>
      <c r="E155" s="109"/>
      <c r="F155" s="49"/>
    </row>
    <row r="156" spans="1:8" ht="15.75" thickTop="1">
      <c r="A156" s="110" t="s">
        <v>0</v>
      </c>
      <c r="B156" s="110"/>
      <c r="C156" s="110"/>
      <c r="D156" s="110"/>
      <c r="E156" s="110"/>
      <c r="G156" s="5"/>
      <c r="H156" s="5"/>
    </row>
    <row r="157" spans="7:8" ht="15">
      <c r="G157" s="5"/>
      <c r="H157" s="5"/>
    </row>
    <row r="158" spans="1:8" ht="25.5" customHeight="1">
      <c r="A158" s="111" t="s">
        <v>403</v>
      </c>
      <c r="B158" s="111"/>
      <c r="C158" s="111"/>
      <c r="D158" s="111"/>
      <c r="E158" s="111"/>
      <c r="G158" s="49"/>
      <c r="H158" s="49"/>
    </row>
    <row r="159" spans="1:255" ht="15">
      <c r="A159" s="112" t="s">
        <v>518</v>
      </c>
      <c r="B159" s="112"/>
      <c r="C159" s="112"/>
      <c r="D159" s="112"/>
      <c r="E159" s="112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:255" ht="15">
      <c r="A160" s="112" t="s">
        <v>209</v>
      </c>
      <c r="B160" s="112"/>
      <c r="C160" s="112"/>
      <c r="D160" s="112"/>
      <c r="E160" s="112"/>
      <c r="F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</row>
    <row r="161" spans="1:8" s="49" customFormat="1" ht="15">
      <c r="A161" s="108" t="s">
        <v>66</v>
      </c>
      <c r="B161" s="108"/>
      <c r="C161" s="108"/>
      <c r="D161" s="108"/>
      <c r="E161" s="108"/>
      <c r="F161" s="2"/>
      <c r="G161" s="2"/>
      <c r="H161" s="2"/>
    </row>
    <row r="162" spans="1:5" ht="15">
      <c r="A162" s="107" t="s">
        <v>2</v>
      </c>
      <c r="B162" s="107" t="s">
        <v>3</v>
      </c>
      <c r="C162" s="107"/>
      <c r="D162" s="106" t="s">
        <v>4</v>
      </c>
      <c r="E162" s="107" t="s">
        <v>5</v>
      </c>
    </row>
    <row r="163" spans="1:5" ht="15">
      <c r="A163" s="107"/>
      <c r="B163" s="6" t="s">
        <v>6</v>
      </c>
      <c r="C163" s="6" t="s">
        <v>7</v>
      </c>
      <c r="D163" s="106"/>
      <c r="E163" s="107"/>
    </row>
    <row r="164" spans="1:5" ht="15">
      <c r="A164" s="50">
        <v>44399</v>
      </c>
      <c r="B164" s="52" t="s">
        <v>63</v>
      </c>
      <c r="C164" s="30" t="s">
        <v>64</v>
      </c>
      <c r="D164" s="31" t="s">
        <v>65</v>
      </c>
      <c r="E164" s="51">
        <v>8195</v>
      </c>
    </row>
    <row r="165" spans="1:5" ht="15">
      <c r="A165" s="50"/>
      <c r="B165" s="29"/>
      <c r="C165" s="30"/>
      <c r="D165" s="31"/>
      <c r="E165" s="51"/>
    </row>
    <row r="166" spans="1:6" ht="15">
      <c r="A166" s="105" t="s">
        <v>8</v>
      </c>
      <c r="B166" s="105"/>
      <c r="C166" s="105"/>
      <c r="D166" s="105"/>
      <c r="E166" s="23">
        <f>SUM(E164:E165)</f>
        <v>8195</v>
      </c>
      <c r="F166" s="5"/>
    </row>
    <row r="167" spans="1:6" ht="15">
      <c r="A167" s="24"/>
      <c r="B167" s="24"/>
      <c r="C167" s="24"/>
      <c r="D167" s="25"/>
      <c r="E167" s="26"/>
      <c r="F167" s="5"/>
    </row>
    <row r="169" ht="15">
      <c r="F169" s="5"/>
    </row>
    <row r="170" ht="15">
      <c r="F170" s="5"/>
    </row>
    <row r="171" spans="1:6" ht="15.75" thickBot="1">
      <c r="A171" s="109" t="s">
        <v>557</v>
      </c>
      <c r="B171" s="109"/>
      <c r="C171" s="109"/>
      <c r="D171" s="109"/>
      <c r="E171" s="109"/>
      <c r="F171" s="49"/>
    </row>
    <row r="172" spans="1:8" ht="15.75" thickTop="1">
      <c r="A172" s="110" t="s">
        <v>0</v>
      </c>
      <c r="B172" s="110"/>
      <c r="C172" s="110"/>
      <c r="D172" s="110"/>
      <c r="E172" s="110"/>
      <c r="G172" s="5"/>
      <c r="H172" s="5"/>
    </row>
    <row r="173" spans="7:8" ht="15">
      <c r="G173" s="5"/>
      <c r="H173" s="5"/>
    </row>
    <row r="174" spans="1:8" ht="31.5" customHeight="1">
      <c r="A174" s="111" t="s">
        <v>404</v>
      </c>
      <c r="B174" s="111"/>
      <c r="C174" s="111"/>
      <c r="D174" s="111"/>
      <c r="E174" s="111"/>
      <c r="G174" s="49"/>
      <c r="H174" s="49"/>
    </row>
    <row r="175" spans="1:255" ht="15">
      <c r="A175" s="112" t="s">
        <v>519</v>
      </c>
      <c r="B175" s="112"/>
      <c r="C175" s="112"/>
      <c r="D175" s="112"/>
      <c r="E175" s="112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</row>
    <row r="176" spans="1:255" ht="15">
      <c r="A176" s="112" t="s">
        <v>209</v>
      </c>
      <c r="B176" s="112"/>
      <c r="C176" s="112"/>
      <c r="D176" s="112"/>
      <c r="E176" s="112"/>
      <c r="F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</row>
    <row r="177" spans="1:8" s="49" customFormat="1" ht="15">
      <c r="A177" s="108" t="s">
        <v>329</v>
      </c>
      <c r="B177" s="108"/>
      <c r="C177" s="108"/>
      <c r="D177" s="108"/>
      <c r="E177" s="108"/>
      <c r="F177" s="2"/>
      <c r="G177" s="2"/>
      <c r="H177" s="2"/>
    </row>
    <row r="178" spans="1:5" ht="15">
      <c r="A178" s="107" t="s">
        <v>2</v>
      </c>
      <c r="B178" s="107" t="s">
        <v>3</v>
      </c>
      <c r="C178" s="107"/>
      <c r="D178" s="106" t="s">
        <v>4</v>
      </c>
      <c r="E178" s="107" t="s">
        <v>5</v>
      </c>
    </row>
    <row r="179" spans="1:5" ht="15">
      <c r="A179" s="107"/>
      <c r="B179" s="6" t="s">
        <v>6</v>
      </c>
      <c r="C179" s="6" t="s">
        <v>7</v>
      </c>
      <c r="D179" s="106"/>
      <c r="E179" s="107"/>
    </row>
    <row r="180" spans="1:5" ht="15">
      <c r="A180" s="33">
        <v>44319</v>
      </c>
      <c r="B180" s="34" t="s">
        <v>170</v>
      </c>
      <c r="C180" s="35" t="s">
        <v>171</v>
      </c>
      <c r="D180" s="36" t="s">
        <v>172</v>
      </c>
      <c r="E180" s="37">
        <v>293.95</v>
      </c>
    </row>
    <row r="181" spans="1:5" ht="15">
      <c r="A181" s="33">
        <v>44343</v>
      </c>
      <c r="B181" s="34" t="s">
        <v>126</v>
      </c>
      <c r="C181" s="35" t="s">
        <v>169</v>
      </c>
      <c r="D181" s="36" t="s">
        <v>172</v>
      </c>
      <c r="E181" s="37">
        <v>8000</v>
      </c>
    </row>
    <row r="182" spans="1:5" ht="15">
      <c r="A182" s="33">
        <v>44392</v>
      </c>
      <c r="B182" s="34" t="s">
        <v>9</v>
      </c>
      <c r="C182" s="35" t="s">
        <v>10</v>
      </c>
      <c r="D182" s="36" t="s">
        <v>11</v>
      </c>
      <c r="E182" s="37">
        <v>442</v>
      </c>
    </row>
    <row r="183" spans="1:5" ht="15">
      <c r="A183" s="33">
        <v>44406</v>
      </c>
      <c r="B183" s="34" t="s">
        <v>9</v>
      </c>
      <c r="C183" s="35" t="s">
        <v>10</v>
      </c>
      <c r="D183" s="36" t="s">
        <v>11</v>
      </c>
      <c r="E183" s="37">
        <v>64.05</v>
      </c>
    </row>
    <row r="184" spans="1:5" ht="15">
      <c r="A184" s="117" t="s">
        <v>8</v>
      </c>
      <c r="B184" s="117"/>
      <c r="C184" s="117"/>
      <c r="D184" s="117"/>
      <c r="E184" s="38">
        <f>SUM(E180:E183)</f>
        <v>8800</v>
      </c>
    </row>
    <row r="185" spans="1:5" ht="15">
      <c r="A185" s="39"/>
      <c r="B185" s="39"/>
      <c r="C185" s="39"/>
      <c r="D185" s="40"/>
      <c r="E185" s="41"/>
    </row>
    <row r="186" spans="1:6" ht="15.75" thickBot="1">
      <c r="A186" s="109" t="s">
        <v>557</v>
      </c>
      <c r="B186" s="109"/>
      <c r="C186" s="109"/>
      <c r="D186" s="109"/>
      <c r="E186" s="109"/>
      <c r="F186" s="5"/>
    </row>
    <row r="187" spans="1:255" ht="15.75" thickTop="1">
      <c r="A187" s="110" t="s">
        <v>0</v>
      </c>
      <c r="B187" s="110"/>
      <c r="C187" s="110"/>
      <c r="D187" s="110"/>
      <c r="E187" s="110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</row>
    <row r="188" spans="6:255" ht="15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</row>
    <row r="189" spans="1:255" ht="27.75" customHeight="1">
      <c r="A189" s="111" t="s">
        <v>405</v>
      </c>
      <c r="B189" s="111"/>
      <c r="C189" s="111"/>
      <c r="D189" s="111"/>
      <c r="E189" s="111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</row>
    <row r="190" spans="1:255" ht="15">
      <c r="A190" s="112" t="s">
        <v>520</v>
      </c>
      <c r="B190" s="112"/>
      <c r="C190" s="112"/>
      <c r="D190" s="112"/>
      <c r="E190" s="112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</row>
    <row r="191" spans="1:5" ht="15">
      <c r="A191" s="112" t="s">
        <v>209</v>
      </c>
      <c r="B191" s="112"/>
      <c r="C191" s="112"/>
      <c r="D191" s="112"/>
      <c r="E191" s="112"/>
    </row>
    <row r="192" spans="1:5" ht="15">
      <c r="A192" s="108" t="s">
        <v>356</v>
      </c>
      <c r="B192" s="108"/>
      <c r="C192" s="108"/>
      <c r="D192" s="108"/>
      <c r="E192" s="108"/>
    </row>
    <row r="193" spans="1:5" ht="15">
      <c r="A193" s="107" t="s">
        <v>2</v>
      </c>
      <c r="B193" s="107" t="s">
        <v>3</v>
      </c>
      <c r="C193" s="107"/>
      <c r="D193" s="106" t="s">
        <v>4</v>
      </c>
      <c r="E193" s="107" t="s">
        <v>5</v>
      </c>
    </row>
    <row r="194" spans="1:5" ht="15">
      <c r="A194" s="107"/>
      <c r="B194" s="6" t="s">
        <v>6</v>
      </c>
      <c r="C194" s="6" t="s">
        <v>7</v>
      </c>
      <c r="D194" s="106"/>
      <c r="E194" s="107"/>
    </row>
    <row r="195" spans="1:255" ht="15">
      <c r="A195" s="33">
        <v>44378</v>
      </c>
      <c r="B195" s="34" t="s">
        <v>355</v>
      </c>
      <c r="C195" s="53" t="s">
        <v>353</v>
      </c>
      <c r="D195" s="54" t="s">
        <v>354</v>
      </c>
      <c r="E195" s="37">
        <v>4920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</row>
    <row r="196" spans="1:5" ht="15">
      <c r="A196" s="33">
        <v>44491</v>
      </c>
      <c r="B196" s="34" t="s">
        <v>9</v>
      </c>
      <c r="C196" s="35" t="s">
        <v>10</v>
      </c>
      <c r="D196" s="36" t="s">
        <v>11</v>
      </c>
      <c r="E196" s="37">
        <v>580</v>
      </c>
    </row>
    <row r="197" spans="1:5" ht="15">
      <c r="A197" s="117" t="s">
        <v>8</v>
      </c>
      <c r="B197" s="117"/>
      <c r="C197" s="117"/>
      <c r="D197" s="117"/>
      <c r="E197" s="38">
        <f>SUM(E195:E196)</f>
        <v>5500</v>
      </c>
    </row>
    <row r="201" spans="1:5" ht="15.75" thickBot="1">
      <c r="A201" s="109" t="s">
        <v>557</v>
      </c>
      <c r="B201" s="109"/>
      <c r="C201" s="109"/>
      <c r="D201" s="109"/>
      <c r="E201" s="109"/>
    </row>
    <row r="202" spans="1:255" ht="15.75" thickTop="1">
      <c r="A202" s="110" t="s">
        <v>0</v>
      </c>
      <c r="B202" s="110"/>
      <c r="C202" s="110"/>
      <c r="D202" s="110"/>
      <c r="E202" s="110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6:255" ht="15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</row>
    <row r="204" spans="1:255" ht="28.5" customHeight="1">
      <c r="A204" s="111" t="s">
        <v>406</v>
      </c>
      <c r="B204" s="111"/>
      <c r="C204" s="111"/>
      <c r="D204" s="111"/>
      <c r="E204" s="111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</row>
    <row r="205" spans="1:5" ht="15" customHeight="1">
      <c r="A205" s="112" t="s">
        <v>512</v>
      </c>
      <c r="B205" s="112"/>
      <c r="C205" s="112"/>
      <c r="D205" s="112"/>
      <c r="E205" s="112"/>
    </row>
    <row r="206" spans="1:5" ht="15">
      <c r="A206" s="112" t="s">
        <v>328</v>
      </c>
      <c r="B206" s="112"/>
      <c r="C206" s="112"/>
      <c r="D206" s="112"/>
      <c r="E206" s="112"/>
    </row>
    <row r="207" spans="1:5" ht="15">
      <c r="A207" s="108" t="s">
        <v>190</v>
      </c>
      <c r="B207" s="108"/>
      <c r="C207" s="108"/>
      <c r="D207" s="108"/>
      <c r="E207" s="108"/>
    </row>
    <row r="208" spans="1:5" ht="15">
      <c r="A208" s="107" t="s">
        <v>2</v>
      </c>
      <c r="B208" s="107" t="s">
        <v>3</v>
      </c>
      <c r="C208" s="107"/>
      <c r="D208" s="106" t="s">
        <v>4</v>
      </c>
      <c r="E208" s="107" t="s">
        <v>5</v>
      </c>
    </row>
    <row r="209" spans="1:255" ht="15">
      <c r="A209" s="107"/>
      <c r="B209" s="6" t="s">
        <v>6</v>
      </c>
      <c r="C209" s="6" t="s">
        <v>7</v>
      </c>
      <c r="D209" s="106"/>
      <c r="E209" s="107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</row>
    <row r="210" spans="1:255" ht="15">
      <c r="A210" s="33">
        <v>44375</v>
      </c>
      <c r="B210" s="34" t="s">
        <v>9</v>
      </c>
      <c r="C210" s="35" t="s">
        <v>10</v>
      </c>
      <c r="D210" s="36" t="s">
        <v>11</v>
      </c>
      <c r="E210" s="37">
        <v>1000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</row>
    <row r="211" spans="1:5" ht="15">
      <c r="A211" s="105" t="s">
        <v>8</v>
      </c>
      <c r="B211" s="105"/>
      <c r="C211" s="105"/>
      <c r="D211" s="105"/>
      <c r="E211" s="23">
        <f>SUM(E210:E210)</f>
        <v>1000</v>
      </c>
    </row>
    <row r="213" spans="1:5" ht="16.5" customHeight="1" thickBot="1">
      <c r="A213" s="109" t="s">
        <v>557</v>
      </c>
      <c r="B213" s="109"/>
      <c r="C213" s="109"/>
      <c r="D213" s="109"/>
      <c r="E213" s="109"/>
    </row>
    <row r="214" spans="1:5" ht="15.75" thickTop="1">
      <c r="A214" s="110" t="s">
        <v>0</v>
      </c>
      <c r="B214" s="110"/>
      <c r="C214" s="110"/>
      <c r="D214" s="110"/>
      <c r="E214" s="110"/>
    </row>
    <row r="216" spans="1:5" ht="30.75" customHeight="1">
      <c r="A216" s="111" t="s">
        <v>407</v>
      </c>
      <c r="B216" s="111"/>
      <c r="C216" s="111"/>
      <c r="D216" s="111"/>
      <c r="E216" s="111"/>
    </row>
    <row r="217" spans="1:5" ht="15" customHeight="1">
      <c r="A217" s="112" t="s">
        <v>512</v>
      </c>
      <c r="B217" s="112"/>
      <c r="C217" s="112"/>
      <c r="D217" s="112"/>
      <c r="E217" s="112"/>
    </row>
    <row r="218" spans="1:5" ht="15">
      <c r="A218" s="112" t="s">
        <v>328</v>
      </c>
      <c r="B218" s="112"/>
      <c r="C218" s="112"/>
      <c r="D218" s="112"/>
      <c r="E218" s="112"/>
    </row>
    <row r="219" spans="1:5" ht="15">
      <c r="A219" s="108" t="s">
        <v>191</v>
      </c>
      <c r="B219" s="108"/>
      <c r="C219" s="108"/>
      <c r="D219" s="108"/>
      <c r="E219" s="108"/>
    </row>
    <row r="220" spans="1:5" ht="15">
      <c r="A220" s="107" t="s">
        <v>2</v>
      </c>
      <c r="B220" s="107" t="s">
        <v>3</v>
      </c>
      <c r="C220" s="107"/>
      <c r="D220" s="106" t="s">
        <v>4</v>
      </c>
      <c r="E220" s="107" t="s">
        <v>5</v>
      </c>
    </row>
    <row r="221" spans="1:5" ht="15">
      <c r="A221" s="107"/>
      <c r="B221" s="6" t="s">
        <v>6</v>
      </c>
      <c r="C221" s="6" t="s">
        <v>7</v>
      </c>
      <c r="D221" s="106"/>
      <c r="E221" s="107"/>
    </row>
    <row r="222" spans="1:5" ht="48" customHeight="1">
      <c r="A222" s="33">
        <v>44277</v>
      </c>
      <c r="B222" s="34" t="s">
        <v>173</v>
      </c>
      <c r="C222" s="35" t="s">
        <v>178</v>
      </c>
      <c r="D222" s="36" t="s">
        <v>183</v>
      </c>
      <c r="E222" s="37">
        <v>2240</v>
      </c>
    </row>
    <row r="223" spans="1:5" ht="30">
      <c r="A223" s="33">
        <v>44309</v>
      </c>
      <c r="B223" s="34" t="s">
        <v>174</v>
      </c>
      <c r="C223" s="35" t="s">
        <v>179</v>
      </c>
      <c r="D223" s="36" t="s">
        <v>184</v>
      </c>
      <c r="E223" s="37">
        <v>130</v>
      </c>
    </row>
    <row r="224" spans="1:5" ht="32.25" customHeight="1">
      <c r="A224" s="33">
        <v>44309</v>
      </c>
      <c r="B224" s="34" t="s">
        <v>174</v>
      </c>
      <c r="C224" s="35" t="s">
        <v>179</v>
      </c>
      <c r="D224" s="36" t="s">
        <v>185</v>
      </c>
      <c r="E224" s="37">
        <v>130</v>
      </c>
    </row>
    <row r="225" spans="1:5" ht="30">
      <c r="A225" s="33">
        <v>44330</v>
      </c>
      <c r="B225" s="34" t="s">
        <v>175</v>
      </c>
      <c r="C225" s="35" t="s">
        <v>180</v>
      </c>
      <c r="D225" s="36" t="s">
        <v>186</v>
      </c>
      <c r="E225" s="37">
        <v>2350</v>
      </c>
    </row>
    <row r="226" spans="1:5" ht="36.75" customHeight="1">
      <c r="A226" s="33">
        <v>44334</v>
      </c>
      <c r="B226" s="34" t="s">
        <v>174</v>
      </c>
      <c r="C226" s="35" t="s">
        <v>179</v>
      </c>
      <c r="D226" s="36" t="s">
        <v>185</v>
      </c>
      <c r="E226" s="37">
        <v>130</v>
      </c>
    </row>
    <row r="227" spans="1:5" ht="15">
      <c r="A227" s="33">
        <v>44334</v>
      </c>
      <c r="B227" s="34" t="s">
        <v>176</v>
      </c>
      <c r="C227" s="35" t="s">
        <v>181</v>
      </c>
      <c r="D227" s="36" t="s">
        <v>187</v>
      </c>
      <c r="E227" s="37">
        <v>150</v>
      </c>
    </row>
    <row r="228" spans="1:5" ht="30.75" customHeight="1">
      <c r="A228" s="33">
        <v>44341</v>
      </c>
      <c r="B228" s="34" t="s">
        <v>174</v>
      </c>
      <c r="C228" s="35" t="s">
        <v>179</v>
      </c>
      <c r="D228" s="36" t="s">
        <v>188</v>
      </c>
      <c r="E228" s="37">
        <v>130</v>
      </c>
    </row>
    <row r="229" spans="1:5" ht="15">
      <c r="A229" s="33">
        <v>44341</v>
      </c>
      <c r="B229" s="34" t="s">
        <v>177</v>
      </c>
      <c r="C229" s="35" t="s">
        <v>182</v>
      </c>
      <c r="D229" s="36" t="s">
        <v>189</v>
      </c>
      <c r="E229" s="37">
        <v>750</v>
      </c>
    </row>
    <row r="230" spans="1:255" ht="15">
      <c r="A230" s="33">
        <v>44375</v>
      </c>
      <c r="B230" s="34" t="s">
        <v>9</v>
      </c>
      <c r="C230" s="35" t="s">
        <v>10</v>
      </c>
      <c r="D230" s="36" t="s">
        <v>11</v>
      </c>
      <c r="E230" s="37">
        <v>990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</row>
    <row r="231" spans="1:5" ht="15">
      <c r="A231" s="105" t="s">
        <v>8</v>
      </c>
      <c r="B231" s="105"/>
      <c r="C231" s="105"/>
      <c r="D231" s="105"/>
      <c r="E231" s="23">
        <f>SUM(E222:E230)</f>
        <v>7000</v>
      </c>
    </row>
    <row r="235" spans="1:5" ht="15.75" thickBot="1">
      <c r="A235" s="109" t="s">
        <v>557</v>
      </c>
      <c r="B235" s="109"/>
      <c r="C235" s="109"/>
      <c r="D235" s="109"/>
      <c r="E235" s="109"/>
    </row>
    <row r="236" spans="1:5" ht="15.75" thickTop="1">
      <c r="A236" s="110" t="s">
        <v>0</v>
      </c>
      <c r="B236" s="110"/>
      <c r="C236" s="110"/>
      <c r="D236" s="110"/>
      <c r="E236" s="110"/>
    </row>
    <row r="238" spans="1:5" ht="31.5" customHeight="1">
      <c r="A238" s="116" t="s">
        <v>408</v>
      </c>
      <c r="B238" s="116"/>
      <c r="C238" s="116"/>
      <c r="D238" s="116"/>
      <c r="E238" s="116"/>
    </row>
    <row r="239" spans="1:5" ht="15">
      <c r="A239" s="112" t="s">
        <v>248</v>
      </c>
      <c r="B239" s="112"/>
      <c r="C239" s="112"/>
      <c r="D239" s="112"/>
      <c r="E239" s="112"/>
    </row>
    <row r="240" spans="1:5" ht="15">
      <c r="A240" s="112" t="s">
        <v>209</v>
      </c>
      <c r="B240" s="112"/>
      <c r="C240" s="112"/>
      <c r="D240" s="112"/>
      <c r="E240" s="112"/>
    </row>
    <row r="241" spans="1:5" ht="15">
      <c r="A241" s="108" t="s">
        <v>330</v>
      </c>
      <c r="B241" s="108"/>
      <c r="C241" s="108"/>
      <c r="D241" s="108"/>
      <c r="E241" s="108"/>
    </row>
    <row r="242" spans="1:5" ht="15">
      <c r="A242" s="107" t="s">
        <v>2</v>
      </c>
      <c r="B242" s="107" t="s">
        <v>3</v>
      </c>
      <c r="C242" s="107"/>
      <c r="D242" s="106" t="s">
        <v>4</v>
      </c>
      <c r="E242" s="107" t="s">
        <v>5</v>
      </c>
    </row>
    <row r="243" spans="1:5" ht="15">
      <c r="A243" s="107"/>
      <c r="B243" s="6" t="s">
        <v>6</v>
      </c>
      <c r="C243" s="6" t="s">
        <v>7</v>
      </c>
      <c r="D243" s="106"/>
      <c r="E243" s="107"/>
    </row>
    <row r="244" spans="1:5" ht="15">
      <c r="A244" s="33">
        <v>44399</v>
      </c>
      <c r="B244" s="34" t="s">
        <v>247</v>
      </c>
      <c r="C244" s="35" t="s">
        <v>245</v>
      </c>
      <c r="D244" s="55" t="s">
        <v>246</v>
      </c>
      <c r="E244" s="56">
        <v>1700</v>
      </c>
    </row>
    <row r="245" spans="1:5" ht="15">
      <c r="A245" s="33"/>
      <c r="B245" s="34"/>
      <c r="C245" s="35"/>
      <c r="D245" s="10"/>
      <c r="E245" s="56"/>
    </row>
    <row r="246" spans="1:5" ht="15">
      <c r="A246" s="105" t="s">
        <v>8</v>
      </c>
      <c r="B246" s="105"/>
      <c r="C246" s="105"/>
      <c r="D246" s="105"/>
      <c r="E246" s="23">
        <f>SUM(E244:E245)</f>
        <v>1700</v>
      </c>
    </row>
    <row r="250" spans="1:5" ht="15.75" thickBot="1">
      <c r="A250" s="109" t="s">
        <v>557</v>
      </c>
      <c r="B250" s="109"/>
      <c r="C250" s="109"/>
      <c r="D250" s="109"/>
      <c r="E250" s="109"/>
    </row>
    <row r="251" spans="1:5" ht="15.75" thickTop="1">
      <c r="A251" s="110" t="s">
        <v>0</v>
      </c>
      <c r="B251" s="110"/>
      <c r="C251" s="110"/>
      <c r="D251" s="110"/>
      <c r="E251" s="110"/>
    </row>
    <row r="253" spans="1:5" ht="31.5" customHeight="1">
      <c r="A253" s="116" t="s">
        <v>409</v>
      </c>
      <c r="B253" s="116"/>
      <c r="C253" s="116"/>
      <c r="D253" s="116"/>
      <c r="E253" s="116"/>
    </row>
    <row r="254" spans="1:5" ht="15">
      <c r="A254" s="112" t="s">
        <v>250</v>
      </c>
      <c r="B254" s="112"/>
      <c r="C254" s="112"/>
      <c r="D254" s="112"/>
      <c r="E254" s="112"/>
    </row>
    <row r="255" spans="1:5" ht="15">
      <c r="A255" s="112" t="s">
        <v>328</v>
      </c>
      <c r="B255" s="112"/>
      <c r="C255" s="112"/>
      <c r="D255" s="112"/>
      <c r="E255" s="112"/>
    </row>
    <row r="256" spans="1:5" ht="15">
      <c r="A256" s="108" t="s">
        <v>249</v>
      </c>
      <c r="B256" s="108"/>
      <c r="C256" s="108"/>
      <c r="D256" s="108"/>
      <c r="E256" s="108"/>
    </row>
    <row r="257" spans="1:5" ht="15">
      <c r="A257" s="107" t="s">
        <v>2</v>
      </c>
      <c r="B257" s="107" t="s">
        <v>3</v>
      </c>
      <c r="C257" s="107"/>
      <c r="D257" s="106" t="s">
        <v>4</v>
      </c>
      <c r="E257" s="107" t="s">
        <v>5</v>
      </c>
    </row>
    <row r="258" spans="1:5" ht="15">
      <c r="A258" s="107"/>
      <c r="B258" s="6" t="s">
        <v>6</v>
      </c>
      <c r="C258" s="6" t="s">
        <v>7</v>
      </c>
      <c r="D258" s="106"/>
      <c r="E258" s="107"/>
    </row>
    <row r="259" spans="1:5" ht="15">
      <c r="A259" s="33" t="s">
        <v>528</v>
      </c>
      <c r="B259" s="34" t="s">
        <v>529</v>
      </c>
      <c r="C259" s="35" t="s">
        <v>530</v>
      </c>
      <c r="D259" s="55" t="s">
        <v>531</v>
      </c>
      <c r="E259" s="56">
        <v>30</v>
      </c>
    </row>
    <row r="260" spans="1:5" ht="30">
      <c r="A260" s="33" t="s">
        <v>532</v>
      </c>
      <c r="B260" s="34" t="s">
        <v>529</v>
      </c>
      <c r="C260" s="35" t="s">
        <v>530</v>
      </c>
      <c r="D260" s="55" t="s">
        <v>533</v>
      </c>
      <c r="E260" s="56">
        <v>20.03</v>
      </c>
    </row>
    <row r="261" spans="1:5" ht="30">
      <c r="A261" s="33" t="s">
        <v>534</v>
      </c>
      <c r="B261" s="34" t="s">
        <v>529</v>
      </c>
      <c r="C261" s="35" t="s">
        <v>530</v>
      </c>
      <c r="D261" s="55" t="s">
        <v>533</v>
      </c>
      <c r="E261" s="56">
        <v>40</v>
      </c>
    </row>
    <row r="262" spans="1:5" ht="30">
      <c r="A262" s="33" t="s">
        <v>535</v>
      </c>
      <c r="B262" s="34" t="s">
        <v>529</v>
      </c>
      <c r="C262" s="35" t="s">
        <v>530</v>
      </c>
      <c r="D262" s="55" t="s">
        <v>533</v>
      </c>
      <c r="E262" s="56">
        <v>150</v>
      </c>
    </row>
    <row r="263" spans="1:5" ht="30">
      <c r="A263" s="33" t="s">
        <v>535</v>
      </c>
      <c r="B263" s="34" t="s">
        <v>529</v>
      </c>
      <c r="C263" s="35" t="s">
        <v>530</v>
      </c>
      <c r="D263" s="55" t="s">
        <v>533</v>
      </c>
      <c r="E263" s="56">
        <v>56</v>
      </c>
    </row>
    <row r="264" spans="1:5" ht="15">
      <c r="A264" s="33" t="s">
        <v>536</v>
      </c>
      <c r="B264" s="34" t="s">
        <v>9</v>
      </c>
      <c r="C264" s="35" t="s">
        <v>10</v>
      </c>
      <c r="D264" s="55" t="s">
        <v>11</v>
      </c>
      <c r="E264" s="56">
        <v>703.97</v>
      </c>
    </row>
    <row r="265" spans="1:5" ht="15">
      <c r="A265" s="105" t="s">
        <v>8</v>
      </c>
      <c r="B265" s="105"/>
      <c r="C265" s="105"/>
      <c r="D265" s="105"/>
      <c r="E265" s="23">
        <f>SUM(E259:E264)</f>
        <v>1000</v>
      </c>
    </row>
    <row r="266" ht="31.5" customHeight="1"/>
    <row r="269" spans="1:5" ht="15.75" thickBot="1">
      <c r="A269" s="109" t="s">
        <v>557</v>
      </c>
      <c r="B269" s="109"/>
      <c r="C269" s="109"/>
      <c r="D269" s="109"/>
      <c r="E269" s="109"/>
    </row>
    <row r="270" spans="1:5" ht="15.75" thickTop="1">
      <c r="A270" s="110" t="s">
        <v>0</v>
      </c>
      <c r="B270" s="110"/>
      <c r="C270" s="110"/>
      <c r="D270" s="110"/>
      <c r="E270" s="110"/>
    </row>
    <row r="272" spans="1:5" ht="27.75" customHeight="1">
      <c r="A272" s="116" t="s">
        <v>410</v>
      </c>
      <c r="B272" s="116"/>
      <c r="C272" s="116"/>
      <c r="D272" s="116"/>
      <c r="E272" s="116"/>
    </row>
    <row r="273" spans="1:5" ht="15">
      <c r="A273" s="112" t="s">
        <v>513</v>
      </c>
      <c r="B273" s="112"/>
      <c r="C273" s="112"/>
      <c r="D273" s="112"/>
      <c r="E273" s="112"/>
    </row>
    <row r="274" spans="1:5" ht="15">
      <c r="A274" s="112" t="s">
        <v>209</v>
      </c>
      <c r="B274" s="112"/>
      <c r="C274" s="112"/>
      <c r="D274" s="112"/>
      <c r="E274" s="112"/>
    </row>
    <row r="275" spans="1:5" ht="15">
      <c r="A275" s="108" t="s">
        <v>331</v>
      </c>
      <c r="B275" s="108"/>
      <c r="C275" s="108"/>
      <c r="D275" s="108"/>
      <c r="E275" s="108"/>
    </row>
    <row r="276" spans="1:5" ht="15">
      <c r="A276" s="107" t="s">
        <v>2</v>
      </c>
      <c r="B276" s="107" t="s">
        <v>3</v>
      </c>
      <c r="C276" s="107"/>
      <c r="D276" s="106" t="s">
        <v>4</v>
      </c>
      <c r="E276" s="107" t="s">
        <v>5</v>
      </c>
    </row>
    <row r="277" spans="1:255" ht="15">
      <c r="A277" s="107"/>
      <c r="B277" s="6" t="s">
        <v>6</v>
      </c>
      <c r="C277" s="6" t="s">
        <v>7</v>
      </c>
      <c r="D277" s="106"/>
      <c r="E277" s="107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</row>
    <row r="278" spans="1:5" ht="60">
      <c r="A278" s="33">
        <v>44433</v>
      </c>
      <c r="B278" s="34" t="s">
        <v>332</v>
      </c>
      <c r="C278" s="35" t="s">
        <v>333</v>
      </c>
      <c r="D278" s="5" t="s">
        <v>336</v>
      </c>
      <c r="E278" s="56">
        <v>7600</v>
      </c>
    </row>
    <row r="279" spans="1:256" s="57" customFormat="1" ht="13.5" customHeight="1">
      <c r="A279" s="33">
        <v>44482</v>
      </c>
      <c r="B279" s="34" t="s">
        <v>59</v>
      </c>
      <c r="C279" s="35" t="s">
        <v>335</v>
      </c>
      <c r="D279" s="52" t="s">
        <v>334</v>
      </c>
      <c r="E279" s="56">
        <v>400</v>
      </c>
      <c r="IV279" s="49"/>
    </row>
    <row r="280" spans="1:5" ht="33" customHeight="1">
      <c r="A280" s="118" t="s">
        <v>8</v>
      </c>
      <c r="B280" s="119"/>
      <c r="C280" s="119"/>
      <c r="D280" s="120"/>
      <c r="E280" s="23">
        <f>SUM(E278:E279)</f>
        <v>8000</v>
      </c>
    </row>
    <row r="281" ht="15" customHeight="1"/>
    <row r="282" spans="6:255" ht="15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</row>
    <row r="283" spans="1:255" ht="15.75" thickBot="1">
      <c r="A283" s="109" t="s">
        <v>557</v>
      </c>
      <c r="B283" s="109"/>
      <c r="C283" s="109"/>
      <c r="D283" s="109"/>
      <c r="E283" s="109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</row>
    <row r="284" spans="1:255" ht="15.75" thickTop="1">
      <c r="A284" s="110" t="s">
        <v>0</v>
      </c>
      <c r="B284" s="110"/>
      <c r="C284" s="110"/>
      <c r="D284" s="110"/>
      <c r="E284" s="110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</row>
    <row r="285" spans="6:255" ht="15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</row>
    <row r="286" spans="1:255" ht="15">
      <c r="A286" s="111" t="s">
        <v>411</v>
      </c>
      <c r="B286" s="111"/>
      <c r="C286" s="111"/>
      <c r="D286" s="111"/>
      <c r="E286" s="111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</row>
    <row r="287" spans="1:255" ht="15">
      <c r="A287" s="112" t="s">
        <v>513</v>
      </c>
      <c r="B287" s="112"/>
      <c r="C287" s="112"/>
      <c r="D287" s="112"/>
      <c r="E287" s="112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</row>
    <row r="288" spans="1:255" ht="15">
      <c r="A288" s="112" t="s">
        <v>48</v>
      </c>
      <c r="B288" s="112"/>
      <c r="C288" s="112"/>
      <c r="D288" s="112"/>
      <c r="E288" s="112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</row>
    <row r="289" spans="1:255" ht="15">
      <c r="A289" s="108" t="s">
        <v>39</v>
      </c>
      <c r="B289" s="108"/>
      <c r="C289" s="108"/>
      <c r="D289" s="108"/>
      <c r="E289" s="108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</row>
    <row r="290" spans="1:255" ht="15">
      <c r="A290" s="107" t="s">
        <v>2</v>
      </c>
      <c r="B290" s="107" t="s">
        <v>3</v>
      </c>
      <c r="C290" s="107"/>
      <c r="D290" s="106" t="s">
        <v>4</v>
      </c>
      <c r="E290" s="107" t="s">
        <v>5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</row>
    <row r="291" spans="1:5" ht="15">
      <c r="A291" s="107"/>
      <c r="B291" s="6" t="s">
        <v>6</v>
      </c>
      <c r="C291" s="6" t="s">
        <v>7</v>
      </c>
      <c r="D291" s="106"/>
      <c r="E291" s="107"/>
    </row>
    <row r="292" spans="1:5" ht="15">
      <c r="A292" s="7">
        <v>44291</v>
      </c>
      <c r="B292" s="8" t="s">
        <v>40</v>
      </c>
      <c r="C292" s="9" t="s">
        <v>44</v>
      </c>
      <c r="D292" s="10" t="s">
        <v>337</v>
      </c>
      <c r="E292" s="11">
        <v>3916</v>
      </c>
    </row>
    <row r="293" spans="1:255" ht="15">
      <c r="A293" s="7">
        <v>44298</v>
      </c>
      <c r="B293" s="8" t="s">
        <v>41</v>
      </c>
      <c r="C293" s="9" t="s">
        <v>45</v>
      </c>
      <c r="D293" s="10" t="s">
        <v>337</v>
      </c>
      <c r="E293" s="11">
        <v>1284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</row>
    <row r="294" spans="1:255" ht="18" customHeight="1">
      <c r="A294" s="7">
        <v>44303</v>
      </c>
      <c r="B294" s="8" t="s">
        <v>42</v>
      </c>
      <c r="C294" s="9" t="s">
        <v>46</v>
      </c>
      <c r="D294" s="10" t="s">
        <v>337</v>
      </c>
      <c r="E294" s="11">
        <v>625.96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</row>
    <row r="295" spans="1:256" s="57" customFormat="1" ht="15">
      <c r="A295" s="7">
        <v>44321</v>
      </c>
      <c r="B295" s="8" t="s">
        <v>43</v>
      </c>
      <c r="C295" s="9" t="s">
        <v>47</v>
      </c>
      <c r="D295" s="10" t="s">
        <v>337</v>
      </c>
      <c r="E295" s="11">
        <v>600</v>
      </c>
      <c r="IV295" s="49"/>
    </row>
    <row r="296" spans="1:5" ht="15">
      <c r="A296" s="105" t="s">
        <v>8</v>
      </c>
      <c r="B296" s="105"/>
      <c r="C296" s="105"/>
      <c r="D296" s="105"/>
      <c r="E296" s="23">
        <f>SUM(E292:E295)</f>
        <v>6425.96</v>
      </c>
    </row>
    <row r="297" spans="6:255" ht="15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</row>
    <row r="298" spans="6:255" ht="18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</row>
    <row r="299" spans="1:255" ht="15" customHeight="1">
      <c r="A299" s="1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</row>
    <row r="300" spans="6:255" ht="15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</row>
    <row r="301" spans="1:255" ht="15.75" thickBot="1">
      <c r="A301" s="109" t="s">
        <v>557</v>
      </c>
      <c r="B301" s="109"/>
      <c r="C301" s="109"/>
      <c r="D301" s="109"/>
      <c r="E301" s="109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</row>
    <row r="302" spans="1:255" ht="15.75" thickTop="1">
      <c r="A302" s="110" t="s">
        <v>0</v>
      </c>
      <c r="B302" s="110"/>
      <c r="C302" s="110"/>
      <c r="D302" s="110"/>
      <c r="E302" s="110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</row>
    <row r="304" spans="1:5" ht="15">
      <c r="A304" s="111" t="s">
        <v>412</v>
      </c>
      <c r="B304" s="111"/>
      <c r="C304" s="111"/>
      <c r="D304" s="111"/>
      <c r="E304" s="111"/>
    </row>
    <row r="305" spans="1:5" ht="15">
      <c r="A305" s="112" t="s">
        <v>514</v>
      </c>
      <c r="B305" s="112"/>
      <c r="C305" s="112"/>
      <c r="D305" s="112"/>
      <c r="E305" s="112"/>
    </row>
    <row r="306" spans="1:5" ht="15">
      <c r="A306" s="112" t="s">
        <v>48</v>
      </c>
      <c r="B306" s="112"/>
      <c r="C306" s="112"/>
      <c r="D306" s="112"/>
      <c r="E306" s="112"/>
    </row>
    <row r="307" spans="1:5" ht="15">
      <c r="A307" s="108" t="s">
        <v>52</v>
      </c>
      <c r="B307" s="108"/>
      <c r="C307" s="108"/>
      <c r="D307" s="108"/>
      <c r="E307" s="108"/>
    </row>
    <row r="308" spans="1:5" ht="15">
      <c r="A308" s="107" t="s">
        <v>2</v>
      </c>
      <c r="B308" s="107" t="s">
        <v>3</v>
      </c>
      <c r="C308" s="107"/>
      <c r="D308" s="106" t="s">
        <v>4</v>
      </c>
      <c r="E308" s="107" t="s">
        <v>5</v>
      </c>
    </row>
    <row r="309" spans="1:255" ht="15">
      <c r="A309" s="107"/>
      <c r="B309" s="6" t="s">
        <v>6</v>
      </c>
      <c r="C309" s="6" t="s">
        <v>7</v>
      </c>
      <c r="D309" s="106"/>
      <c r="E309" s="107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</row>
    <row r="310" spans="1:5" ht="15">
      <c r="A310" s="28">
        <v>44277</v>
      </c>
      <c r="B310" s="29" t="s">
        <v>22</v>
      </c>
      <c r="C310" s="30" t="s">
        <v>23</v>
      </c>
      <c r="D310" s="31" t="s">
        <v>24</v>
      </c>
      <c r="E310" s="32">
        <v>390</v>
      </c>
    </row>
    <row r="311" spans="1:256" s="57" customFormat="1" ht="15">
      <c r="A311" s="28">
        <v>44484</v>
      </c>
      <c r="B311" s="29" t="s">
        <v>25</v>
      </c>
      <c r="C311" s="30" t="s">
        <v>26</v>
      </c>
      <c r="D311" s="31" t="s">
        <v>27</v>
      </c>
      <c r="E311" s="32">
        <v>860</v>
      </c>
      <c r="IV311" s="49"/>
    </row>
    <row r="312" spans="1:5" ht="15">
      <c r="A312" s="28">
        <v>44277</v>
      </c>
      <c r="B312" s="29" t="s">
        <v>28</v>
      </c>
      <c r="C312" s="30" t="s">
        <v>29</v>
      </c>
      <c r="D312" s="31" t="s">
        <v>30</v>
      </c>
      <c r="E312" s="32">
        <v>130</v>
      </c>
    </row>
    <row r="313" spans="1:5" ht="15">
      <c r="A313" s="33">
        <v>44279</v>
      </c>
      <c r="B313" s="34" t="s">
        <v>9</v>
      </c>
      <c r="C313" s="35" t="s">
        <v>10</v>
      </c>
      <c r="D313" s="36" t="s">
        <v>11</v>
      </c>
      <c r="E313" s="37">
        <v>620</v>
      </c>
    </row>
    <row r="314" spans="1:255" ht="15" customHeight="1">
      <c r="A314" s="105" t="s">
        <v>8</v>
      </c>
      <c r="B314" s="105"/>
      <c r="C314" s="105"/>
      <c r="D314" s="105"/>
      <c r="E314" s="23">
        <f>SUM(E310:E313)</f>
        <v>2000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</row>
    <row r="315" spans="1:255" ht="15" customHeight="1">
      <c r="A315" s="24"/>
      <c r="B315" s="24"/>
      <c r="C315" s="24"/>
      <c r="D315" s="24"/>
      <c r="E315" s="133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</row>
    <row r="316" spans="1:255" ht="15" customHeight="1">
      <c r="A316" s="24"/>
      <c r="B316" s="24"/>
      <c r="C316" s="24"/>
      <c r="D316" s="24"/>
      <c r="E316" s="133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</row>
    <row r="317" spans="1:255" ht="15" customHeight="1">
      <c r="A317" s="24"/>
      <c r="B317" s="24"/>
      <c r="C317" s="24"/>
      <c r="D317" s="24"/>
      <c r="E317" s="133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</row>
    <row r="318" spans="6:255" ht="15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</row>
    <row r="319" spans="1:255" ht="15.75" thickBot="1">
      <c r="A319" s="109" t="s">
        <v>557</v>
      </c>
      <c r="B319" s="109"/>
      <c r="C319" s="109"/>
      <c r="D319" s="109"/>
      <c r="E319" s="109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</row>
    <row r="320" spans="1:255" ht="15.75" thickTop="1">
      <c r="A320" s="110" t="s">
        <v>0</v>
      </c>
      <c r="B320" s="110"/>
      <c r="C320" s="110"/>
      <c r="D320" s="110"/>
      <c r="E320" s="110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</row>
    <row r="321" spans="6:255" ht="15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</row>
    <row r="322" spans="1:255" ht="15">
      <c r="A322" s="111" t="s">
        <v>413</v>
      </c>
      <c r="B322" s="111"/>
      <c r="C322" s="111"/>
      <c r="D322" s="111"/>
      <c r="E322" s="111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</row>
    <row r="323" spans="1:255" ht="15">
      <c r="A323" s="112" t="s">
        <v>514</v>
      </c>
      <c r="B323" s="112"/>
      <c r="C323" s="112"/>
      <c r="D323" s="112"/>
      <c r="E323" s="112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</row>
    <row r="324" spans="1:255" ht="15">
      <c r="A324" s="112" t="s">
        <v>48</v>
      </c>
      <c r="B324" s="112"/>
      <c r="C324" s="112"/>
      <c r="D324" s="112"/>
      <c r="E324" s="112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</row>
    <row r="325" spans="1:5" ht="15">
      <c r="A325" s="108" t="s">
        <v>52</v>
      </c>
      <c r="B325" s="108"/>
      <c r="C325" s="108"/>
      <c r="D325" s="108"/>
      <c r="E325" s="108"/>
    </row>
    <row r="326" spans="1:5" ht="15">
      <c r="A326" s="107" t="s">
        <v>2</v>
      </c>
      <c r="B326" s="107" t="s">
        <v>3</v>
      </c>
      <c r="C326" s="107"/>
      <c r="D326" s="106" t="s">
        <v>4</v>
      </c>
      <c r="E326" s="107" t="s">
        <v>5</v>
      </c>
    </row>
    <row r="327" spans="1:255" ht="15">
      <c r="A327" s="107"/>
      <c r="B327" s="6" t="s">
        <v>6</v>
      </c>
      <c r="C327" s="6" t="s">
        <v>7</v>
      </c>
      <c r="D327" s="106"/>
      <c r="E327" s="107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</row>
    <row r="328" spans="1:255" ht="15">
      <c r="A328" s="28">
        <v>44270</v>
      </c>
      <c r="B328" s="29" t="s">
        <v>31</v>
      </c>
      <c r="C328" s="30" t="s">
        <v>32</v>
      </c>
      <c r="D328" s="31" t="s">
        <v>33</v>
      </c>
      <c r="E328" s="32">
        <v>280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</row>
    <row r="329" spans="1:256" s="57" customFormat="1" ht="15">
      <c r="A329" s="28">
        <v>44277</v>
      </c>
      <c r="B329" s="29" t="s">
        <v>34</v>
      </c>
      <c r="C329" s="30" t="s">
        <v>35</v>
      </c>
      <c r="D329" s="31" t="s">
        <v>36</v>
      </c>
      <c r="E329" s="32">
        <v>900</v>
      </c>
      <c r="IV329" s="49"/>
    </row>
    <row r="330" spans="1:5" ht="15">
      <c r="A330" s="33">
        <v>44279</v>
      </c>
      <c r="B330" s="34" t="s">
        <v>9</v>
      </c>
      <c r="C330" s="35" t="s">
        <v>10</v>
      </c>
      <c r="D330" s="36" t="s">
        <v>11</v>
      </c>
      <c r="E330" s="37">
        <v>820</v>
      </c>
    </row>
    <row r="331" spans="1:255" ht="15">
      <c r="A331" s="105" t="s">
        <v>8</v>
      </c>
      <c r="B331" s="105"/>
      <c r="C331" s="105"/>
      <c r="D331" s="105"/>
      <c r="E331" s="23">
        <f>SUM(E328:E330)</f>
        <v>2000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</row>
    <row r="332" spans="6:255" ht="15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</row>
    <row r="333" spans="6:255" ht="30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</row>
    <row r="334" spans="1:255" ht="15">
      <c r="A334" s="1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</row>
    <row r="335" spans="6:255" ht="15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</row>
    <row r="336" spans="1:255" ht="15.75" thickBot="1">
      <c r="A336" s="109" t="s">
        <v>557</v>
      </c>
      <c r="B336" s="109"/>
      <c r="C336" s="109"/>
      <c r="D336" s="109"/>
      <c r="E336" s="109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</row>
    <row r="337" spans="1:255" ht="15.75" thickTop="1">
      <c r="A337" s="110" t="s">
        <v>0</v>
      </c>
      <c r="B337" s="110"/>
      <c r="C337" s="110"/>
      <c r="D337" s="110"/>
      <c r="E337" s="110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</row>
    <row r="339" spans="1:5" ht="30" customHeight="1">
      <c r="A339" s="111" t="s">
        <v>414</v>
      </c>
      <c r="B339" s="111"/>
      <c r="C339" s="111"/>
      <c r="D339" s="111"/>
      <c r="E339" s="111"/>
    </row>
    <row r="340" spans="1:5" ht="15">
      <c r="A340" s="112" t="s">
        <v>244</v>
      </c>
      <c r="B340" s="112"/>
      <c r="C340" s="112"/>
      <c r="D340" s="112"/>
      <c r="E340" s="112"/>
    </row>
    <row r="341" spans="1:5" ht="15">
      <c r="A341" s="112" t="s">
        <v>209</v>
      </c>
      <c r="B341" s="112"/>
      <c r="C341" s="112"/>
      <c r="D341" s="112"/>
      <c r="E341" s="112"/>
    </row>
    <row r="342" spans="1:5" ht="15">
      <c r="A342" s="108" t="s">
        <v>210</v>
      </c>
      <c r="B342" s="108"/>
      <c r="C342" s="108"/>
      <c r="D342" s="108"/>
      <c r="E342" s="108"/>
    </row>
    <row r="343" spans="1:5" ht="15">
      <c r="A343" s="107" t="s">
        <v>2</v>
      </c>
      <c r="B343" s="107" t="s">
        <v>3</v>
      </c>
      <c r="C343" s="107"/>
      <c r="D343" s="106" t="s">
        <v>4</v>
      </c>
      <c r="E343" s="107" t="s">
        <v>5</v>
      </c>
    </row>
    <row r="344" spans="1:5" ht="15">
      <c r="A344" s="107"/>
      <c r="B344" s="6" t="s">
        <v>6</v>
      </c>
      <c r="C344" s="6" t="s">
        <v>7</v>
      </c>
      <c r="D344" s="106"/>
      <c r="E344" s="107"/>
    </row>
    <row r="345" spans="1:5" ht="15">
      <c r="A345" s="58">
        <v>44355</v>
      </c>
      <c r="B345" s="59" t="s">
        <v>192</v>
      </c>
      <c r="C345" s="60" t="s">
        <v>95</v>
      </c>
      <c r="D345" s="59" t="s">
        <v>193</v>
      </c>
      <c r="E345" s="61">
        <v>3570</v>
      </c>
    </row>
    <row r="346" spans="1:5" ht="30">
      <c r="A346" s="58">
        <v>44362</v>
      </c>
      <c r="B346" s="59" t="s">
        <v>194</v>
      </c>
      <c r="C346" s="60" t="s">
        <v>195</v>
      </c>
      <c r="D346" s="59" t="s">
        <v>196</v>
      </c>
      <c r="E346" s="61">
        <v>427</v>
      </c>
    </row>
    <row r="347" spans="1:5" ht="30">
      <c r="A347" s="58">
        <v>44376</v>
      </c>
      <c r="B347" s="59" t="s">
        <v>197</v>
      </c>
      <c r="C347" s="60" t="s">
        <v>198</v>
      </c>
      <c r="D347" s="59" t="s">
        <v>199</v>
      </c>
      <c r="E347" s="61">
        <v>100</v>
      </c>
    </row>
    <row r="348" spans="1:5" ht="30">
      <c r="A348" s="58">
        <v>44379</v>
      </c>
      <c r="B348" s="59" t="s">
        <v>200</v>
      </c>
      <c r="C348" s="60" t="s">
        <v>201</v>
      </c>
      <c r="D348" s="59" t="s">
        <v>202</v>
      </c>
      <c r="E348" s="61">
        <v>100</v>
      </c>
    </row>
    <row r="349" spans="1:255" ht="27" customHeight="1">
      <c r="A349" s="58">
        <v>44385</v>
      </c>
      <c r="B349" s="59" t="s">
        <v>203</v>
      </c>
      <c r="C349" s="60" t="s">
        <v>10</v>
      </c>
      <c r="D349" s="59" t="s">
        <v>204</v>
      </c>
      <c r="E349" s="61">
        <v>130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</row>
    <row r="350" spans="1:5" ht="30">
      <c r="A350" s="58">
        <v>44386</v>
      </c>
      <c r="B350" s="62" t="s">
        <v>205</v>
      </c>
      <c r="C350" s="63" t="s">
        <v>206</v>
      </c>
      <c r="D350" s="62" t="s">
        <v>207</v>
      </c>
      <c r="E350" s="61">
        <v>100</v>
      </c>
    </row>
    <row r="351" spans="1:256" s="57" customFormat="1" ht="30">
      <c r="A351" s="58">
        <v>44410</v>
      </c>
      <c r="B351" s="62" t="s">
        <v>194</v>
      </c>
      <c r="C351" s="63" t="s">
        <v>195</v>
      </c>
      <c r="D351" s="62" t="s">
        <v>208</v>
      </c>
      <c r="E351" s="61">
        <v>3100</v>
      </c>
      <c r="IV351" s="49"/>
    </row>
    <row r="352" spans="1:5" ht="15">
      <c r="A352" s="33">
        <v>44431</v>
      </c>
      <c r="B352" s="34" t="s">
        <v>9</v>
      </c>
      <c r="C352" s="35" t="s">
        <v>10</v>
      </c>
      <c r="D352" s="36" t="s">
        <v>11</v>
      </c>
      <c r="E352" s="32">
        <v>473</v>
      </c>
    </row>
    <row r="353" spans="1:5" ht="15.75" customHeight="1">
      <c r="A353" s="105" t="s">
        <v>8</v>
      </c>
      <c r="B353" s="105"/>
      <c r="C353" s="105"/>
      <c r="D353" s="105"/>
      <c r="E353" s="23">
        <f>SUM(E345:E352)</f>
        <v>8000</v>
      </c>
    </row>
    <row r="354" spans="6:255" ht="15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</row>
    <row r="355" spans="1:255" ht="15.75" thickBot="1">
      <c r="A355" s="109" t="s">
        <v>557</v>
      </c>
      <c r="B355" s="109"/>
      <c r="C355" s="109"/>
      <c r="D355" s="109"/>
      <c r="E355" s="109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</row>
    <row r="356" spans="1:255" ht="15.75" thickTop="1">
      <c r="A356" s="110" t="s">
        <v>0</v>
      </c>
      <c r="B356" s="110"/>
      <c r="C356" s="110"/>
      <c r="D356" s="110"/>
      <c r="E356" s="110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</row>
    <row r="357" spans="6:255" ht="15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</row>
    <row r="358" spans="1:255" ht="25.5" customHeight="1">
      <c r="A358" s="111" t="s">
        <v>415</v>
      </c>
      <c r="B358" s="111"/>
      <c r="C358" s="111"/>
      <c r="D358" s="111"/>
      <c r="E358" s="111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</row>
    <row r="359" spans="1:5" s="49" customFormat="1" ht="18" customHeight="1">
      <c r="A359" s="112" t="s">
        <v>244</v>
      </c>
      <c r="B359" s="112"/>
      <c r="C359" s="112"/>
      <c r="D359" s="112"/>
      <c r="E359" s="112"/>
    </row>
    <row r="360" spans="1:5" s="49" customFormat="1" ht="15">
      <c r="A360" s="112" t="s">
        <v>209</v>
      </c>
      <c r="B360" s="112"/>
      <c r="C360" s="112"/>
      <c r="D360" s="112"/>
      <c r="E360" s="112"/>
    </row>
    <row r="361" spans="1:5" s="49" customFormat="1" ht="20.25" customHeight="1">
      <c r="A361" s="108" t="s">
        <v>242</v>
      </c>
      <c r="B361" s="108"/>
      <c r="C361" s="108"/>
      <c r="D361" s="108"/>
      <c r="E361" s="108"/>
    </row>
    <row r="362" spans="1:255" s="49" customFormat="1" ht="32.25" customHeight="1">
      <c r="A362" s="107" t="s">
        <v>2</v>
      </c>
      <c r="B362" s="107" t="s">
        <v>3</v>
      </c>
      <c r="C362" s="107"/>
      <c r="D362" s="106" t="s">
        <v>4</v>
      </c>
      <c r="E362" s="107" t="s">
        <v>5</v>
      </c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57"/>
      <c r="BV362" s="57"/>
      <c r="BW362" s="57"/>
      <c r="BX362" s="57"/>
      <c r="BY362" s="57"/>
      <c r="BZ362" s="57"/>
      <c r="CA362" s="57"/>
      <c r="CB362" s="57"/>
      <c r="CC362" s="57"/>
      <c r="CD362" s="57"/>
      <c r="CE362" s="57"/>
      <c r="CF362" s="57"/>
      <c r="CG362" s="57"/>
      <c r="CH362" s="57"/>
      <c r="CI362" s="57"/>
      <c r="CJ362" s="57"/>
      <c r="CK362" s="57"/>
      <c r="CL362" s="57"/>
      <c r="CM362" s="57"/>
      <c r="CN362" s="57"/>
      <c r="CO362" s="57"/>
      <c r="CP362" s="57"/>
      <c r="CQ362" s="57"/>
      <c r="CR362" s="57"/>
      <c r="CS362" s="57"/>
      <c r="CT362" s="57"/>
      <c r="CU362" s="57"/>
      <c r="CV362" s="57"/>
      <c r="CW362" s="57"/>
      <c r="CX362" s="57"/>
      <c r="CY362" s="57"/>
      <c r="CZ362" s="57"/>
      <c r="DA362" s="57"/>
      <c r="DB362" s="57"/>
      <c r="DC362" s="57"/>
      <c r="DD362" s="57"/>
      <c r="DE362" s="57"/>
      <c r="DF362" s="57"/>
      <c r="DG362" s="57"/>
      <c r="DH362" s="57"/>
      <c r="DI362" s="57"/>
      <c r="DJ362" s="57"/>
      <c r="DK362" s="57"/>
      <c r="DL362" s="57"/>
      <c r="DM362" s="57"/>
      <c r="DN362" s="57"/>
      <c r="DO362" s="57"/>
      <c r="DP362" s="57"/>
      <c r="DQ362" s="57"/>
      <c r="DR362" s="57"/>
      <c r="DS362" s="57"/>
      <c r="DT362" s="57"/>
      <c r="DU362" s="57"/>
      <c r="DV362" s="57"/>
      <c r="DW362" s="57"/>
      <c r="DX362" s="57"/>
      <c r="DY362" s="57"/>
      <c r="DZ362" s="57"/>
      <c r="EA362" s="57"/>
      <c r="EB362" s="57"/>
      <c r="EC362" s="57"/>
      <c r="ED362" s="57"/>
      <c r="EE362" s="57"/>
      <c r="EF362" s="57"/>
      <c r="EG362" s="57"/>
      <c r="EH362" s="57"/>
      <c r="EI362" s="57"/>
      <c r="EJ362" s="57"/>
      <c r="EK362" s="57"/>
      <c r="EL362" s="57"/>
      <c r="EM362" s="57"/>
      <c r="EN362" s="57"/>
      <c r="EO362" s="57"/>
      <c r="EP362" s="57"/>
      <c r="EQ362" s="57"/>
      <c r="ER362" s="57"/>
      <c r="ES362" s="57"/>
      <c r="ET362" s="57"/>
      <c r="EU362" s="57"/>
      <c r="EV362" s="57"/>
      <c r="EW362" s="57"/>
      <c r="EX362" s="57"/>
      <c r="EY362" s="57"/>
      <c r="EZ362" s="57"/>
      <c r="FA362" s="57"/>
      <c r="FB362" s="57"/>
      <c r="FC362" s="57"/>
      <c r="FD362" s="57"/>
      <c r="FE362" s="57"/>
      <c r="FF362" s="57"/>
      <c r="FG362" s="57"/>
      <c r="FH362" s="57"/>
      <c r="FI362" s="57"/>
      <c r="FJ362" s="57"/>
      <c r="FK362" s="57"/>
      <c r="FL362" s="57"/>
      <c r="FM362" s="57"/>
      <c r="FN362" s="57"/>
      <c r="FO362" s="57"/>
      <c r="FP362" s="57"/>
      <c r="FQ362" s="57"/>
      <c r="FR362" s="57"/>
      <c r="FS362" s="57"/>
      <c r="FT362" s="57"/>
      <c r="FU362" s="57"/>
      <c r="FV362" s="57"/>
      <c r="FW362" s="57"/>
      <c r="FX362" s="57"/>
      <c r="FY362" s="57"/>
      <c r="FZ362" s="57"/>
      <c r="GA362" s="57"/>
      <c r="GB362" s="57"/>
      <c r="GC362" s="57"/>
      <c r="GD362" s="57"/>
      <c r="GE362" s="57"/>
      <c r="GF362" s="57"/>
      <c r="GG362" s="57"/>
      <c r="GH362" s="57"/>
      <c r="GI362" s="57"/>
      <c r="GJ362" s="57"/>
      <c r="GK362" s="57"/>
      <c r="GL362" s="57"/>
      <c r="GM362" s="57"/>
      <c r="GN362" s="57"/>
      <c r="GO362" s="57"/>
      <c r="GP362" s="57"/>
      <c r="GQ362" s="57"/>
      <c r="GR362" s="57"/>
      <c r="GS362" s="57"/>
      <c r="GT362" s="57"/>
      <c r="GU362" s="57"/>
      <c r="GV362" s="57"/>
      <c r="GW362" s="57"/>
      <c r="GX362" s="57"/>
      <c r="GY362" s="57"/>
      <c r="GZ362" s="57"/>
      <c r="HA362" s="57"/>
      <c r="HB362" s="57"/>
      <c r="HC362" s="57"/>
      <c r="HD362" s="57"/>
      <c r="HE362" s="57"/>
      <c r="HF362" s="57"/>
      <c r="HG362" s="57"/>
      <c r="HH362" s="57"/>
      <c r="HI362" s="57"/>
      <c r="HJ362" s="57"/>
      <c r="HK362" s="57"/>
      <c r="HL362" s="57"/>
      <c r="HM362" s="57"/>
      <c r="HN362" s="57"/>
      <c r="HO362" s="57"/>
      <c r="HP362" s="57"/>
      <c r="HQ362" s="57"/>
      <c r="HR362" s="57"/>
      <c r="HS362" s="57"/>
      <c r="HT362" s="57"/>
      <c r="HU362" s="57"/>
      <c r="HV362" s="57"/>
      <c r="HW362" s="57"/>
      <c r="HX362" s="57"/>
      <c r="HY362" s="57"/>
      <c r="HZ362" s="57"/>
      <c r="IA362" s="57"/>
      <c r="IB362" s="57"/>
      <c r="IC362" s="57"/>
      <c r="ID362" s="57"/>
      <c r="IE362" s="57"/>
      <c r="IF362" s="57"/>
      <c r="IG362" s="57"/>
      <c r="IH362" s="57"/>
      <c r="II362" s="57"/>
      <c r="IJ362" s="57"/>
      <c r="IK362" s="57"/>
      <c r="IL362" s="57"/>
      <c r="IM362" s="57"/>
      <c r="IN362" s="57"/>
      <c r="IO362" s="57"/>
      <c r="IP362" s="57"/>
      <c r="IQ362" s="57"/>
      <c r="IR362" s="57"/>
      <c r="IS362" s="57"/>
      <c r="IT362" s="57"/>
      <c r="IU362" s="57"/>
    </row>
    <row r="363" spans="1:255" s="49" customFormat="1" ht="15">
      <c r="A363" s="107"/>
      <c r="B363" s="6" t="s">
        <v>6</v>
      </c>
      <c r="C363" s="6" t="s">
        <v>7</v>
      </c>
      <c r="D363" s="106"/>
      <c r="E363" s="10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/>
      <c r="CA363" s="57"/>
      <c r="CB363" s="57"/>
      <c r="CC363" s="57"/>
      <c r="CD363" s="57"/>
      <c r="CE363" s="57"/>
      <c r="CF363" s="57"/>
      <c r="CG363" s="57"/>
      <c r="CH363" s="57"/>
      <c r="CI363" s="57"/>
      <c r="CJ363" s="57"/>
      <c r="CK363" s="57"/>
      <c r="CL363" s="57"/>
      <c r="CM363" s="57"/>
      <c r="CN363" s="57"/>
      <c r="CO363" s="57"/>
      <c r="CP363" s="57"/>
      <c r="CQ363" s="57"/>
      <c r="CR363" s="57"/>
      <c r="CS363" s="57"/>
      <c r="CT363" s="57"/>
      <c r="CU363" s="57"/>
      <c r="CV363" s="57"/>
      <c r="CW363" s="57"/>
      <c r="CX363" s="57"/>
      <c r="CY363" s="57"/>
      <c r="CZ363" s="57"/>
      <c r="DA363" s="57"/>
      <c r="DB363" s="57"/>
      <c r="DC363" s="57"/>
      <c r="DD363" s="57"/>
      <c r="DE363" s="57"/>
      <c r="DF363" s="57"/>
      <c r="DG363" s="57"/>
      <c r="DH363" s="57"/>
      <c r="DI363" s="57"/>
      <c r="DJ363" s="57"/>
      <c r="DK363" s="57"/>
      <c r="DL363" s="57"/>
      <c r="DM363" s="57"/>
      <c r="DN363" s="57"/>
      <c r="DO363" s="57"/>
      <c r="DP363" s="57"/>
      <c r="DQ363" s="57"/>
      <c r="DR363" s="57"/>
      <c r="DS363" s="57"/>
      <c r="DT363" s="57"/>
      <c r="DU363" s="57"/>
      <c r="DV363" s="57"/>
      <c r="DW363" s="57"/>
      <c r="DX363" s="57"/>
      <c r="DY363" s="57"/>
      <c r="DZ363" s="57"/>
      <c r="EA363" s="57"/>
      <c r="EB363" s="57"/>
      <c r="EC363" s="57"/>
      <c r="ED363" s="57"/>
      <c r="EE363" s="57"/>
      <c r="EF363" s="57"/>
      <c r="EG363" s="57"/>
      <c r="EH363" s="57"/>
      <c r="EI363" s="57"/>
      <c r="EJ363" s="57"/>
      <c r="EK363" s="57"/>
      <c r="EL363" s="57"/>
      <c r="EM363" s="57"/>
      <c r="EN363" s="57"/>
      <c r="EO363" s="57"/>
      <c r="EP363" s="57"/>
      <c r="EQ363" s="57"/>
      <c r="ER363" s="57"/>
      <c r="ES363" s="57"/>
      <c r="ET363" s="57"/>
      <c r="EU363" s="57"/>
      <c r="EV363" s="57"/>
      <c r="EW363" s="57"/>
      <c r="EX363" s="57"/>
      <c r="EY363" s="57"/>
      <c r="EZ363" s="57"/>
      <c r="FA363" s="57"/>
      <c r="FB363" s="57"/>
      <c r="FC363" s="57"/>
      <c r="FD363" s="57"/>
      <c r="FE363" s="57"/>
      <c r="FF363" s="57"/>
      <c r="FG363" s="57"/>
      <c r="FH363" s="57"/>
      <c r="FI363" s="57"/>
      <c r="FJ363" s="57"/>
      <c r="FK363" s="57"/>
      <c r="FL363" s="57"/>
      <c r="FM363" s="57"/>
      <c r="FN363" s="57"/>
      <c r="FO363" s="57"/>
      <c r="FP363" s="57"/>
      <c r="FQ363" s="57"/>
      <c r="FR363" s="57"/>
      <c r="FS363" s="57"/>
      <c r="FT363" s="57"/>
      <c r="FU363" s="57"/>
      <c r="FV363" s="57"/>
      <c r="FW363" s="57"/>
      <c r="FX363" s="57"/>
      <c r="FY363" s="57"/>
      <c r="FZ363" s="57"/>
      <c r="GA363" s="57"/>
      <c r="GB363" s="57"/>
      <c r="GC363" s="57"/>
      <c r="GD363" s="57"/>
      <c r="GE363" s="57"/>
      <c r="GF363" s="57"/>
      <c r="GG363" s="57"/>
      <c r="GH363" s="57"/>
      <c r="GI363" s="57"/>
      <c r="GJ363" s="57"/>
      <c r="GK363" s="57"/>
      <c r="GL363" s="57"/>
      <c r="GM363" s="57"/>
      <c r="GN363" s="57"/>
      <c r="GO363" s="57"/>
      <c r="GP363" s="57"/>
      <c r="GQ363" s="57"/>
      <c r="GR363" s="57"/>
      <c r="GS363" s="57"/>
      <c r="GT363" s="57"/>
      <c r="GU363" s="57"/>
      <c r="GV363" s="57"/>
      <c r="GW363" s="57"/>
      <c r="GX363" s="57"/>
      <c r="GY363" s="57"/>
      <c r="GZ363" s="57"/>
      <c r="HA363" s="57"/>
      <c r="HB363" s="57"/>
      <c r="HC363" s="57"/>
      <c r="HD363" s="57"/>
      <c r="HE363" s="57"/>
      <c r="HF363" s="57"/>
      <c r="HG363" s="57"/>
      <c r="HH363" s="57"/>
      <c r="HI363" s="57"/>
      <c r="HJ363" s="57"/>
      <c r="HK363" s="57"/>
      <c r="HL363" s="57"/>
      <c r="HM363" s="57"/>
      <c r="HN363" s="57"/>
      <c r="HO363" s="57"/>
      <c r="HP363" s="57"/>
      <c r="HQ363" s="57"/>
      <c r="HR363" s="57"/>
      <c r="HS363" s="57"/>
      <c r="HT363" s="57"/>
      <c r="HU363" s="57"/>
      <c r="HV363" s="57"/>
      <c r="HW363" s="57"/>
      <c r="HX363" s="57"/>
      <c r="HY363" s="57"/>
      <c r="HZ363" s="57"/>
      <c r="IA363" s="57"/>
      <c r="IB363" s="57"/>
      <c r="IC363" s="57"/>
      <c r="ID363" s="57"/>
      <c r="IE363" s="57"/>
      <c r="IF363" s="57"/>
      <c r="IG363" s="57"/>
      <c r="IH363" s="57"/>
      <c r="II363" s="57"/>
      <c r="IJ363" s="57"/>
      <c r="IK363" s="57"/>
      <c r="IL363" s="57"/>
      <c r="IM363" s="57"/>
      <c r="IN363" s="57"/>
      <c r="IO363" s="57"/>
      <c r="IP363" s="57"/>
      <c r="IQ363" s="57"/>
      <c r="IR363" s="57"/>
      <c r="IS363" s="57"/>
      <c r="IT363" s="57"/>
      <c r="IU363" s="57"/>
    </row>
    <row r="364" spans="1:5" s="49" customFormat="1" ht="20.25" customHeight="1">
      <c r="A364" s="64">
        <v>44327</v>
      </c>
      <c r="B364" s="65" t="s">
        <v>217</v>
      </c>
      <c r="C364" s="66" t="s">
        <v>72</v>
      </c>
      <c r="D364" s="67" t="s">
        <v>218</v>
      </c>
      <c r="E364" s="68">
        <v>456</v>
      </c>
    </row>
    <row r="365" spans="1:5" s="49" customFormat="1" ht="15">
      <c r="A365" s="69">
        <v>44405</v>
      </c>
      <c r="B365" s="70" t="s">
        <v>219</v>
      </c>
      <c r="C365" s="71" t="s">
        <v>220</v>
      </c>
      <c r="D365" s="72" t="s">
        <v>221</v>
      </c>
      <c r="E365" s="73">
        <v>24</v>
      </c>
    </row>
    <row r="366" spans="1:256" s="57" customFormat="1" ht="30">
      <c r="A366" s="69">
        <v>44330</v>
      </c>
      <c r="B366" s="70" t="s">
        <v>77</v>
      </c>
      <c r="C366" s="71" t="s">
        <v>78</v>
      </c>
      <c r="D366" s="72" t="s">
        <v>222</v>
      </c>
      <c r="E366" s="73">
        <v>729.12</v>
      </c>
      <c r="IV366" s="49"/>
    </row>
    <row r="367" spans="1:5" ht="15">
      <c r="A367" s="69">
        <v>44405</v>
      </c>
      <c r="B367" s="70" t="s">
        <v>219</v>
      </c>
      <c r="C367" s="71" t="s">
        <v>220</v>
      </c>
      <c r="D367" s="72" t="s">
        <v>223</v>
      </c>
      <c r="E367" s="73">
        <v>14.88</v>
      </c>
    </row>
    <row r="368" spans="1:255" ht="30">
      <c r="A368" s="69">
        <v>44348</v>
      </c>
      <c r="B368" s="70" t="s">
        <v>224</v>
      </c>
      <c r="C368" s="71" t="s">
        <v>225</v>
      </c>
      <c r="D368" s="72" t="s">
        <v>226</v>
      </c>
      <c r="E368" s="73">
        <v>44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</row>
    <row r="369" spans="1:255" ht="30">
      <c r="A369" s="69">
        <v>44385</v>
      </c>
      <c r="B369" s="70" t="s">
        <v>227</v>
      </c>
      <c r="C369" s="71" t="s">
        <v>228</v>
      </c>
      <c r="D369" s="72" t="s">
        <v>229</v>
      </c>
      <c r="E369" s="73">
        <v>190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</row>
    <row r="370" spans="1:255" ht="15">
      <c r="A370" s="69">
        <v>44407</v>
      </c>
      <c r="B370" s="70" t="s">
        <v>219</v>
      </c>
      <c r="C370" s="71" t="s">
        <v>220</v>
      </c>
      <c r="D370" s="72" t="s">
        <v>230</v>
      </c>
      <c r="E370" s="73">
        <v>10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</row>
    <row r="371" spans="1:255" ht="30">
      <c r="A371" s="69">
        <v>44386</v>
      </c>
      <c r="B371" s="70" t="s">
        <v>231</v>
      </c>
      <c r="C371" s="71" t="s">
        <v>232</v>
      </c>
      <c r="D371" s="72" t="s">
        <v>233</v>
      </c>
      <c r="E371" s="73">
        <v>100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</row>
    <row r="372" spans="1:255" ht="30">
      <c r="A372" s="64">
        <v>44386</v>
      </c>
      <c r="B372" s="65" t="s">
        <v>231</v>
      </c>
      <c r="C372" s="66" t="s">
        <v>234</v>
      </c>
      <c r="D372" s="67" t="s">
        <v>235</v>
      </c>
      <c r="E372" s="68">
        <v>50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</row>
    <row r="373" spans="1:255" ht="45">
      <c r="A373" s="64">
        <v>44386</v>
      </c>
      <c r="B373" s="65" t="s">
        <v>236</v>
      </c>
      <c r="C373" s="66" t="s">
        <v>237</v>
      </c>
      <c r="D373" s="67" t="s">
        <v>233</v>
      </c>
      <c r="E373" s="68">
        <v>50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</row>
    <row r="374" spans="1:5" s="49" customFormat="1" ht="20.25" customHeight="1">
      <c r="A374" s="64">
        <v>44386</v>
      </c>
      <c r="B374" s="65" t="s">
        <v>236</v>
      </c>
      <c r="C374" s="66" t="s">
        <v>234</v>
      </c>
      <c r="D374" s="67" t="s">
        <v>233</v>
      </c>
      <c r="E374" s="68">
        <v>100</v>
      </c>
    </row>
    <row r="375" spans="1:5" ht="30">
      <c r="A375" s="64">
        <v>44386</v>
      </c>
      <c r="B375" s="65" t="s">
        <v>238</v>
      </c>
      <c r="C375" s="66" t="s">
        <v>232</v>
      </c>
      <c r="D375" s="67" t="s">
        <v>233</v>
      </c>
      <c r="E375" s="68">
        <v>50</v>
      </c>
    </row>
    <row r="376" spans="1:5" ht="30">
      <c r="A376" s="64">
        <v>44386</v>
      </c>
      <c r="B376" s="65" t="s">
        <v>238</v>
      </c>
      <c r="C376" s="66" t="s">
        <v>234</v>
      </c>
      <c r="D376" s="67" t="s">
        <v>233</v>
      </c>
      <c r="E376" s="68">
        <v>100</v>
      </c>
    </row>
    <row r="377" spans="1:5" ht="45">
      <c r="A377" s="64">
        <v>44386</v>
      </c>
      <c r="B377" s="65" t="s">
        <v>239</v>
      </c>
      <c r="C377" s="66" t="s">
        <v>237</v>
      </c>
      <c r="D377" s="67" t="s">
        <v>233</v>
      </c>
      <c r="E377" s="68">
        <v>50</v>
      </c>
    </row>
    <row r="378" spans="1:5" ht="30">
      <c r="A378" s="64">
        <v>44386</v>
      </c>
      <c r="B378" s="65" t="s">
        <v>239</v>
      </c>
      <c r="C378" s="66" t="s">
        <v>234</v>
      </c>
      <c r="D378" s="67" t="s">
        <v>233</v>
      </c>
      <c r="E378" s="68">
        <v>100</v>
      </c>
    </row>
    <row r="379" spans="1:5" ht="30">
      <c r="A379" s="64">
        <v>44403</v>
      </c>
      <c r="B379" s="65" t="s">
        <v>217</v>
      </c>
      <c r="C379" s="66" t="s">
        <v>72</v>
      </c>
      <c r="D379" s="67" t="s">
        <v>240</v>
      </c>
      <c r="E379" s="68">
        <v>237.5</v>
      </c>
    </row>
    <row r="380" spans="1:5" ht="15">
      <c r="A380" s="69">
        <v>44407</v>
      </c>
      <c r="B380" s="70" t="s">
        <v>219</v>
      </c>
      <c r="C380" s="71" t="s">
        <v>220</v>
      </c>
      <c r="D380" s="72" t="s">
        <v>241</v>
      </c>
      <c r="E380" s="73">
        <v>12.5</v>
      </c>
    </row>
    <row r="381" spans="1:5" ht="15">
      <c r="A381" s="33">
        <v>44431</v>
      </c>
      <c r="B381" s="34" t="s">
        <v>9</v>
      </c>
      <c r="C381" s="35" t="s">
        <v>10</v>
      </c>
      <c r="D381" s="36" t="s">
        <v>11</v>
      </c>
      <c r="E381" s="32">
        <v>5682</v>
      </c>
    </row>
    <row r="382" spans="1:5" ht="15">
      <c r="A382" s="105" t="s">
        <v>8</v>
      </c>
      <c r="B382" s="105"/>
      <c r="C382" s="105"/>
      <c r="D382" s="105"/>
      <c r="E382" s="23">
        <f>SUM(E364:E381)</f>
        <v>8000</v>
      </c>
    </row>
    <row r="384" ht="15.75" customHeight="1">
      <c r="A384" s="1"/>
    </row>
    <row r="386" spans="1:5" ht="15.75" thickBot="1">
      <c r="A386" s="109" t="s">
        <v>557</v>
      </c>
      <c r="B386" s="109"/>
      <c r="C386" s="109"/>
      <c r="D386" s="109"/>
      <c r="E386" s="109"/>
    </row>
    <row r="387" spans="1:5" ht="15.75" thickTop="1">
      <c r="A387" s="110" t="s">
        <v>0</v>
      </c>
      <c r="B387" s="110"/>
      <c r="C387" s="110"/>
      <c r="D387" s="110"/>
      <c r="E387" s="110"/>
    </row>
    <row r="389" spans="1:5" ht="29.25" customHeight="1">
      <c r="A389" s="111" t="s">
        <v>416</v>
      </c>
      <c r="B389" s="111"/>
      <c r="C389" s="111"/>
      <c r="D389" s="111"/>
      <c r="E389" s="111"/>
    </row>
    <row r="390" spans="1:5" ht="15">
      <c r="A390" s="112" t="s">
        <v>521</v>
      </c>
      <c r="B390" s="112"/>
      <c r="C390" s="112"/>
      <c r="D390" s="112"/>
      <c r="E390" s="112"/>
    </row>
    <row r="391" spans="1:5" ht="15">
      <c r="A391" s="112" t="s">
        <v>209</v>
      </c>
      <c r="B391" s="112"/>
      <c r="C391" s="112"/>
      <c r="D391" s="112"/>
      <c r="E391" s="112"/>
    </row>
    <row r="392" spans="1:5" ht="15">
      <c r="A392" s="108" t="s">
        <v>216</v>
      </c>
      <c r="B392" s="108"/>
      <c r="C392" s="108"/>
      <c r="D392" s="108"/>
      <c r="E392" s="108"/>
    </row>
    <row r="393" spans="1:5" ht="15">
      <c r="A393" s="107" t="s">
        <v>2</v>
      </c>
      <c r="B393" s="107" t="s">
        <v>3</v>
      </c>
      <c r="C393" s="107"/>
      <c r="D393" s="106" t="s">
        <v>4</v>
      </c>
      <c r="E393" s="107" t="s">
        <v>5</v>
      </c>
    </row>
    <row r="394" spans="1:6" ht="15">
      <c r="A394" s="107"/>
      <c r="B394" s="6" t="s">
        <v>6</v>
      </c>
      <c r="C394" s="6" t="s">
        <v>7</v>
      </c>
      <c r="D394" s="106"/>
      <c r="E394" s="107"/>
      <c r="F394" s="2">
        <f>6*155</f>
        <v>930</v>
      </c>
    </row>
    <row r="395" spans="1:6" ht="30">
      <c r="A395" s="28" t="s">
        <v>300</v>
      </c>
      <c r="B395" s="29" t="s">
        <v>301</v>
      </c>
      <c r="C395" s="30" t="s">
        <v>302</v>
      </c>
      <c r="D395" s="31" t="s">
        <v>303</v>
      </c>
      <c r="E395" s="32">
        <v>50</v>
      </c>
      <c r="F395" s="2">
        <f>9*155</f>
        <v>1395</v>
      </c>
    </row>
    <row r="396" spans="1:5" ht="15">
      <c r="A396" s="28" t="s">
        <v>304</v>
      </c>
      <c r="B396" s="29" t="s">
        <v>305</v>
      </c>
      <c r="C396" s="30" t="s">
        <v>306</v>
      </c>
      <c r="D396" s="31" t="s">
        <v>327</v>
      </c>
      <c r="E396" s="32">
        <v>27</v>
      </c>
    </row>
    <row r="397" spans="1:5" ht="30">
      <c r="A397" s="28" t="s">
        <v>307</v>
      </c>
      <c r="B397" s="29" t="s">
        <v>301</v>
      </c>
      <c r="C397" s="30" t="s">
        <v>302</v>
      </c>
      <c r="D397" s="31" t="s">
        <v>326</v>
      </c>
      <c r="E397" s="32">
        <v>50</v>
      </c>
    </row>
    <row r="398" spans="1:5" ht="30">
      <c r="A398" s="28" t="s">
        <v>308</v>
      </c>
      <c r="B398" s="29" t="s">
        <v>301</v>
      </c>
      <c r="C398" s="30" t="s">
        <v>302</v>
      </c>
      <c r="D398" s="31" t="s">
        <v>326</v>
      </c>
      <c r="E398" s="32">
        <v>44</v>
      </c>
    </row>
    <row r="399" spans="1:5" ht="15">
      <c r="A399" s="28" t="s">
        <v>309</v>
      </c>
      <c r="B399" s="29" t="s">
        <v>305</v>
      </c>
      <c r="C399" s="30" t="s">
        <v>306</v>
      </c>
      <c r="D399" s="31" t="s">
        <v>310</v>
      </c>
      <c r="E399" s="32">
        <v>27</v>
      </c>
    </row>
    <row r="400" spans="1:5" ht="30">
      <c r="A400" s="28" t="s">
        <v>311</v>
      </c>
      <c r="B400" s="29" t="s">
        <v>301</v>
      </c>
      <c r="C400" s="30" t="s">
        <v>302</v>
      </c>
      <c r="D400" s="31" t="s">
        <v>312</v>
      </c>
      <c r="E400" s="32">
        <v>75</v>
      </c>
    </row>
    <row r="401" spans="1:5" ht="30">
      <c r="A401" s="28" t="s">
        <v>313</v>
      </c>
      <c r="B401" s="29" t="s">
        <v>301</v>
      </c>
      <c r="C401" s="30" t="s">
        <v>302</v>
      </c>
      <c r="D401" s="31" t="s">
        <v>312</v>
      </c>
      <c r="E401" s="32">
        <v>40</v>
      </c>
    </row>
    <row r="402" spans="1:5" ht="30">
      <c r="A402" s="28" t="s">
        <v>314</v>
      </c>
      <c r="B402" s="29" t="s">
        <v>315</v>
      </c>
      <c r="C402" s="30" t="s">
        <v>316</v>
      </c>
      <c r="D402" s="31" t="s">
        <v>312</v>
      </c>
      <c r="E402" s="32">
        <v>35</v>
      </c>
    </row>
    <row r="403" spans="1:5" ht="30">
      <c r="A403" s="28" t="s">
        <v>317</v>
      </c>
      <c r="B403" s="29" t="s">
        <v>301</v>
      </c>
      <c r="C403" s="30" t="s">
        <v>302</v>
      </c>
      <c r="D403" s="31" t="s">
        <v>312</v>
      </c>
      <c r="E403" s="32">
        <v>85</v>
      </c>
    </row>
    <row r="404" spans="1:5" ht="30">
      <c r="A404" s="28" t="s">
        <v>318</v>
      </c>
      <c r="B404" s="29" t="s">
        <v>301</v>
      </c>
      <c r="C404" s="30" t="s">
        <v>302</v>
      </c>
      <c r="D404" s="31" t="s">
        <v>312</v>
      </c>
      <c r="E404" s="32">
        <v>50</v>
      </c>
    </row>
    <row r="405" spans="1:5" ht="30">
      <c r="A405" s="28" t="s">
        <v>319</v>
      </c>
      <c r="B405" s="29" t="s">
        <v>301</v>
      </c>
      <c r="C405" s="30" t="s">
        <v>302</v>
      </c>
      <c r="D405" s="31" t="s">
        <v>312</v>
      </c>
      <c r="E405" s="32">
        <v>50</v>
      </c>
    </row>
    <row r="406" spans="1:5" ht="15">
      <c r="A406" s="28" t="s">
        <v>320</v>
      </c>
      <c r="B406" s="29" t="s">
        <v>305</v>
      </c>
      <c r="C406" s="30" t="s">
        <v>306</v>
      </c>
      <c r="D406" s="31" t="s">
        <v>310</v>
      </c>
      <c r="E406" s="32">
        <v>27</v>
      </c>
    </row>
    <row r="407" spans="1:5" ht="30">
      <c r="A407" s="28" t="s">
        <v>321</v>
      </c>
      <c r="B407" s="29" t="s">
        <v>301</v>
      </c>
      <c r="C407" s="30" t="s">
        <v>302</v>
      </c>
      <c r="D407" s="31" t="s">
        <v>312</v>
      </c>
      <c r="E407" s="32">
        <v>100</v>
      </c>
    </row>
    <row r="408" spans="1:5" ht="15">
      <c r="A408" s="28" t="s">
        <v>321</v>
      </c>
      <c r="B408" s="29" t="s">
        <v>305</v>
      </c>
      <c r="C408" s="30" t="s">
        <v>306</v>
      </c>
      <c r="D408" s="31" t="s">
        <v>322</v>
      </c>
      <c r="E408" s="32">
        <v>54</v>
      </c>
    </row>
    <row r="409" spans="1:5" ht="30">
      <c r="A409" s="28" t="s">
        <v>323</v>
      </c>
      <c r="B409" s="29" t="s">
        <v>301</v>
      </c>
      <c r="C409" s="30" t="s">
        <v>302</v>
      </c>
      <c r="D409" s="31" t="s">
        <v>312</v>
      </c>
      <c r="E409" s="32">
        <v>78</v>
      </c>
    </row>
    <row r="410" spans="1:5" ht="30">
      <c r="A410" s="28" t="s">
        <v>324</v>
      </c>
      <c r="B410" s="29" t="s">
        <v>301</v>
      </c>
      <c r="C410" s="30" t="s">
        <v>302</v>
      </c>
      <c r="D410" s="31" t="s">
        <v>312</v>
      </c>
      <c r="E410" s="32">
        <v>84</v>
      </c>
    </row>
    <row r="411" spans="1:5" ht="30.75" customHeight="1">
      <c r="A411" s="28" t="s">
        <v>325</v>
      </c>
      <c r="B411" s="29" t="s">
        <v>301</v>
      </c>
      <c r="C411" s="30" t="s">
        <v>302</v>
      </c>
      <c r="D411" s="31" t="s">
        <v>312</v>
      </c>
      <c r="E411" s="32">
        <v>124</v>
      </c>
    </row>
    <row r="412" spans="1:5" ht="15">
      <c r="A412" s="105" t="s">
        <v>8</v>
      </c>
      <c r="B412" s="105"/>
      <c r="C412" s="105"/>
      <c r="D412" s="105"/>
      <c r="E412" s="23">
        <f>SUM(E395:E411)</f>
        <v>1000</v>
      </c>
    </row>
    <row r="414" spans="1:5" ht="15.75" thickBot="1">
      <c r="A414" s="109" t="s">
        <v>557</v>
      </c>
      <c r="B414" s="109"/>
      <c r="C414" s="109"/>
      <c r="D414" s="109"/>
      <c r="E414" s="109"/>
    </row>
    <row r="415" spans="1:5" ht="15.75" thickTop="1">
      <c r="A415" s="110" t="s">
        <v>0</v>
      </c>
      <c r="B415" s="110"/>
      <c r="C415" s="110"/>
      <c r="D415" s="110"/>
      <c r="E415" s="110"/>
    </row>
    <row r="417" spans="1:5" ht="27.75" customHeight="1">
      <c r="A417" s="111" t="s">
        <v>417</v>
      </c>
      <c r="B417" s="111"/>
      <c r="C417" s="111"/>
      <c r="D417" s="111"/>
      <c r="E417" s="111"/>
    </row>
    <row r="418" spans="1:5" ht="15">
      <c r="A418" s="112" t="s">
        <v>521</v>
      </c>
      <c r="B418" s="112"/>
      <c r="C418" s="112"/>
      <c r="D418" s="112"/>
      <c r="E418" s="112"/>
    </row>
    <row r="419" spans="1:5" ht="15">
      <c r="A419" s="112" t="s">
        <v>328</v>
      </c>
      <c r="B419" s="112"/>
      <c r="C419" s="112"/>
      <c r="D419" s="112"/>
      <c r="E419" s="112"/>
    </row>
    <row r="420" spans="1:5" ht="15">
      <c r="A420" s="108" t="s">
        <v>215</v>
      </c>
      <c r="B420" s="108"/>
      <c r="C420" s="108"/>
      <c r="D420" s="108"/>
      <c r="E420" s="108"/>
    </row>
    <row r="421" spans="1:5" ht="15">
      <c r="A421" s="107" t="s">
        <v>2</v>
      </c>
      <c r="B421" s="107" t="s">
        <v>3</v>
      </c>
      <c r="C421" s="107"/>
      <c r="D421" s="106" t="s">
        <v>4</v>
      </c>
      <c r="E421" s="107" t="s">
        <v>5</v>
      </c>
    </row>
    <row r="422" spans="1:5" ht="15">
      <c r="A422" s="107"/>
      <c r="B422" s="6" t="s">
        <v>6</v>
      </c>
      <c r="C422" s="6" t="s">
        <v>7</v>
      </c>
      <c r="D422" s="106"/>
      <c r="E422" s="107"/>
    </row>
    <row r="423" spans="1:5" ht="30">
      <c r="A423" s="28" t="s">
        <v>294</v>
      </c>
      <c r="B423" s="29" t="s">
        <v>295</v>
      </c>
      <c r="C423" s="30" t="s">
        <v>296</v>
      </c>
      <c r="D423" s="31" t="s">
        <v>298</v>
      </c>
      <c r="E423" s="32">
        <v>550</v>
      </c>
    </row>
    <row r="424" spans="1:5" ht="30">
      <c r="A424" s="28" t="s">
        <v>294</v>
      </c>
      <c r="B424" s="29" t="s">
        <v>295</v>
      </c>
      <c r="C424" s="30" t="s">
        <v>296</v>
      </c>
      <c r="D424" s="31" t="s">
        <v>358</v>
      </c>
      <c r="E424" s="32">
        <v>45</v>
      </c>
    </row>
    <row r="425" spans="1:5" ht="30">
      <c r="A425" s="28" t="s">
        <v>297</v>
      </c>
      <c r="B425" s="29" t="s">
        <v>295</v>
      </c>
      <c r="C425" s="30" t="s">
        <v>296</v>
      </c>
      <c r="D425" s="31" t="s">
        <v>357</v>
      </c>
      <c r="E425" s="32">
        <v>1400</v>
      </c>
    </row>
    <row r="426" spans="1:5" ht="15">
      <c r="A426" s="33" t="s">
        <v>299</v>
      </c>
      <c r="B426" s="34" t="s">
        <v>9</v>
      </c>
      <c r="C426" s="35" t="s">
        <v>10</v>
      </c>
      <c r="D426" s="36" t="s">
        <v>11</v>
      </c>
      <c r="E426" s="37">
        <v>5</v>
      </c>
    </row>
    <row r="427" spans="1:5" ht="15">
      <c r="A427" s="105" t="s">
        <v>8</v>
      </c>
      <c r="B427" s="105"/>
      <c r="C427" s="105"/>
      <c r="D427" s="105"/>
      <c r="E427" s="23">
        <f>SUM(E423:E426)</f>
        <v>2000</v>
      </c>
    </row>
    <row r="428" ht="33.75" customHeight="1"/>
    <row r="429" ht="15.75" customHeight="1">
      <c r="A429" s="1"/>
    </row>
    <row r="431" spans="1:5" ht="15.75" thickBot="1">
      <c r="A431" s="109" t="s">
        <v>557</v>
      </c>
      <c r="B431" s="109"/>
      <c r="C431" s="109"/>
      <c r="D431" s="109"/>
      <c r="E431" s="109"/>
    </row>
    <row r="432" spans="1:5" ht="15.75" thickTop="1">
      <c r="A432" s="110" t="s">
        <v>0</v>
      </c>
      <c r="B432" s="110"/>
      <c r="C432" s="110"/>
      <c r="D432" s="110"/>
      <c r="E432" s="110"/>
    </row>
    <row r="434" spans="1:5" ht="29.25" customHeight="1">
      <c r="A434" s="111" t="s">
        <v>418</v>
      </c>
      <c r="B434" s="111"/>
      <c r="C434" s="111"/>
      <c r="D434" s="111"/>
      <c r="E434" s="111"/>
    </row>
    <row r="435" spans="1:5" ht="15">
      <c r="A435" s="112" t="s">
        <v>243</v>
      </c>
      <c r="B435" s="112"/>
      <c r="C435" s="112"/>
      <c r="D435" s="112"/>
      <c r="E435" s="112"/>
    </row>
    <row r="436" spans="1:256" s="57" customFormat="1" ht="15">
      <c r="A436" s="112" t="s">
        <v>209</v>
      </c>
      <c r="B436" s="112"/>
      <c r="C436" s="112"/>
      <c r="D436" s="112"/>
      <c r="E436" s="112"/>
      <c r="IV436" s="49"/>
    </row>
    <row r="437" spans="1:5" ht="15">
      <c r="A437" s="108" t="s">
        <v>344</v>
      </c>
      <c r="B437" s="108"/>
      <c r="C437" s="108"/>
      <c r="D437" s="108"/>
      <c r="E437" s="108"/>
    </row>
    <row r="438" spans="1:5" ht="15">
      <c r="A438" s="107" t="s">
        <v>2</v>
      </c>
      <c r="B438" s="107" t="s">
        <v>3</v>
      </c>
      <c r="C438" s="107"/>
      <c r="D438" s="106" t="s">
        <v>4</v>
      </c>
      <c r="E438" s="107" t="s">
        <v>5</v>
      </c>
    </row>
    <row r="439" spans="1:5" ht="15">
      <c r="A439" s="107"/>
      <c r="B439" s="6" t="s">
        <v>6</v>
      </c>
      <c r="C439" s="6" t="s">
        <v>7</v>
      </c>
      <c r="D439" s="106"/>
      <c r="E439" s="107"/>
    </row>
    <row r="440" spans="1:255" ht="15">
      <c r="A440" s="28">
        <v>44398</v>
      </c>
      <c r="B440" s="74" t="s">
        <v>338</v>
      </c>
      <c r="C440" s="75"/>
      <c r="D440" s="76" t="s">
        <v>346</v>
      </c>
      <c r="E440" s="37">
        <v>3207.5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</row>
    <row r="441" spans="1:255" ht="15">
      <c r="A441" s="28">
        <v>44419</v>
      </c>
      <c r="B441" s="74" t="s">
        <v>339</v>
      </c>
      <c r="C441" s="75"/>
      <c r="D441" s="76" t="s">
        <v>341</v>
      </c>
      <c r="E441" s="37">
        <v>717</v>
      </c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</row>
    <row r="442" spans="1:255" ht="15">
      <c r="A442" s="28">
        <v>44425</v>
      </c>
      <c r="B442" s="74" t="s">
        <v>338</v>
      </c>
      <c r="C442" s="75"/>
      <c r="D442" s="76" t="s">
        <v>342</v>
      </c>
      <c r="E442" s="37">
        <v>144.5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</row>
    <row r="443" spans="1:255" ht="15">
      <c r="A443" s="28">
        <v>44425</v>
      </c>
      <c r="B443" s="74" t="s">
        <v>340</v>
      </c>
      <c r="C443" s="75"/>
      <c r="D443" s="76" t="s">
        <v>343</v>
      </c>
      <c r="E443" s="37">
        <v>130</v>
      </c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</row>
    <row r="444" spans="1:255" ht="15">
      <c r="A444" s="33">
        <v>44431</v>
      </c>
      <c r="B444" s="34" t="s">
        <v>9</v>
      </c>
      <c r="C444" s="35" t="s">
        <v>10</v>
      </c>
      <c r="D444" s="36" t="s">
        <v>11</v>
      </c>
      <c r="E444" s="37">
        <v>3801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</row>
    <row r="445" spans="1:255" ht="15" customHeight="1">
      <c r="A445" s="105" t="s">
        <v>8</v>
      </c>
      <c r="B445" s="105"/>
      <c r="C445" s="105"/>
      <c r="D445" s="105"/>
      <c r="E445" s="23">
        <f>SUM(E440:E444)</f>
        <v>8000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</row>
    <row r="446" spans="6:255" ht="15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</row>
    <row r="447" spans="1:255" ht="15.75" thickBot="1">
      <c r="A447" s="109" t="s">
        <v>557</v>
      </c>
      <c r="B447" s="109"/>
      <c r="C447" s="109"/>
      <c r="D447" s="109"/>
      <c r="E447" s="109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</row>
    <row r="448" spans="1:255" ht="15.75" thickTop="1">
      <c r="A448" s="110" t="s">
        <v>0</v>
      </c>
      <c r="B448" s="110"/>
      <c r="C448" s="110"/>
      <c r="D448" s="110"/>
      <c r="E448" s="110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</row>
    <row r="449" spans="6:255" ht="15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</row>
    <row r="450" spans="1:5" ht="27" customHeight="1">
      <c r="A450" s="111" t="s">
        <v>419</v>
      </c>
      <c r="B450" s="111"/>
      <c r="C450" s="111"/>
      <c r="D450" s="111"/>
      <c r="E450" s="111"/>
    </row>
    <row r="451" spans="1:5" ht="15">
      <c r="A451" s="112" t="s">
        <v>243</v>
      </c>
      <c r="B451" s="112"/>
      <c r="C451" s="112"/>
      <c r="D451" s="112"/>
      <c r="E451" s="112"/>
    </row>
    <row r="452" spans="1:5" ht="15">
      <c r="A452" s="112" t="s">
        <v>209</v>
      </c>
      <c r="B452" s="112"/>
      <c r="C452" s="112"/>
      <c r="D452" s="112"/>
      <c r="E452" s="112"/>
    </row>
    <row r="453" spans="1:5" ht="15">
      <c r="A453" s="108" t="s">
        <v>344</v>
      </c>
      <c r="B453" s="108"/>
      <c r="C453" s="108"/>
      <c r="D453" s="108"/>
      <c r="E453" s="108"/>
    </row>
    <row r="454" spans="1:5" ht="15">
      <c r="A454" s="107" t="s">
        <v>2</v>
      </c>
      <c r="B454" s="107" t="s">
        <v>3</v>
      </c>
      <c r="C454" s="107"/>
      <c r="D454" s="106" t="s">
        <v>4</v>
      </c>
      <c r="E454" s="107" t="s">
        <v>5</v>
      </c>
    </row>
    <row r="455" spans="1:5" ht="15">
      <c r="A455" s="107"/>
      <c r="B455" s="6" t="s">
        <v>6</v>
      </c>
      <c r="C455" s="6" t="s">
        <v>7</v>
      </c>
      <c r="D455" s="106"/>
      <c r="E455" s="107"/>
    </row>
    <row r="456" spans="1:5" ht="15">
      <c r="A456" s="28">
        <v>44398</v>
      </c>
      <c r="B456" s="74" t="s">
        <v>338</v>
      </c>
      <c r="C456" s="75" t="s">
        <v>345</v>
      </c>
      <c r="D456" s="76" t="s">
        <v>511</v>
      </c>
      <c r="E456" s="37">
        <v>1490</v>
      </c>
    </row>
    <row r="457" spans="1:5" ht="15">
      <c r="A457" s="33">
        <v>44417</v>
      </c>
      <c r="B457" s="34" t="s">
        <v>9</v>
      </c>
      <c r="C457" s="35" t="s">
        <v>10</v>
      </c>
      <c r="D457" s="36" t="s">
        <v>11</v>
      </c>
      <c r="E457" s="37">
        <v>6510</v>
      </c>
    </row>
    <row r="458" spans="1:5" ht="15">
      <c r="A458" s="105" t="s">
        <v>8</v>
      </c>
      <c r="B458" s="105"/>
      <c r="C458" s="105"/>
      <c r="D458" s="105"/>
      <c r="E458" s="23">
        <f>SUM(E456:E457)</f>
        <v>8000</v>
      </c>
    </row>
    <row r="459" spans="1:5" ht="15">
      <c r="A459" s="77"/>
      <c r="B459" s="77"/>
      <c r="C459" s="77"/>
      <c r="D459" s="78"/>
      <c r="E459" s="77"/>
    </row>
    <row r="460" ht="9" customHeight="1"/>
    <row r="461" ht="38.25" customHeight="1">
      <c r="A461" s="1"/>
    </row>
    <row r="462" ht="15">
      <c r="A462" s="1"/>
    </row>
    <row r="464" spans="1:5" ht="15.75" thickBot="1">
      <c r="A464" s="109" t="s">
        <v>557</v>
      </c>
      <c r="B464" s="109"/>
      <c r="C464" s="109"/>
      <c r="D464" s="109"/>
      <c r="E464" s="109"/>
    </row>
    <row r="465" spans="1:5" ht="15.75" thickTop="1">
      <c r="A465" s="110" t="s">
        <v>0</v>
      </c>
      <c r="B465" s="110"/>
      <c r="C465" s="110"/>
      <c r="D465" s="110"/>
      <c r="E465" s="110"/>
    </row>
    <row r="467" spans="1:5" ht="28.5" customHeight="1">
      <c r="A467" s="111" t="s">
        <v>420</v>
      </c>
      <c r="B467" s="111"/>
      <c r="C467" s="111"/>
      <c r="D467" s="111"/>
      <c r="E467" s="111"/>
    </row>
    <row r="468" spans="1:5" ht="15">
      <c r="A468" s="112" t="s">
        <v>373</v>
      </c>
      <c r="B468" s="112"/>
      <c r="C468" s="112"/>
      <c r="D468" s="112"/>
      <c r="E468" s="112"/>
    </row>
    <row r="469" spans="1:5" ht="15">
      <c r="A469" s="112" t="s">
        <v>209</v>
      </c>
      <c r="B469" s="112"/>
      <c r="C469" s="112"/>
      <c r="D469" s="112"/>
      <c r="E469" s="112"/>
    </row>
    <row r="470" spans="1:5" ht="15">
      <c r="A470" s="108" t="s">
        <v>347</v>
      </c>
      <c r="B470" s="108"/>
      <c r="C470" s="108"/>
      <c r="D470" s="108"/>
      <c r="E470" s="108"/>
    </row>
    <row r="471" spans="1:5" ht="27.75" customHeight="1">
      <c r="A471" s="107" t="s">
        <v>2</v>
      </c>
      <c r="B471" s="107" t="s">
        <v>3</v>
      </c>
      <c r="C471" s="107"/>
      <c r="D471" s="106" t="s">
        <v>4</v>
      </c>
      <c r="E471" s="107" t="s">
        <v>5</v>
      </c>
    </row>
    <row r="472" spans="1:5" ht="15">
      <c r="A472" s="107"/>
      <c r="B472" s="6" t="s">
        <v>6</v>
      </c>
      <c r="C472" s="6" t="s">
        <v>7</v>
      </c>
      <c r="D472" s="106"/>
      <c r="E472" s="107"/>
    </row>
    <row r="473" spans="1:5" ht="15">
      <c r="A473" s="28">
        <v>44348</v>
      </c>
      <c r="B473" s="34" t="s">
        <v>292</v>
      </c>
      <c r="C473" s="35" t="s">
        <v>290</v>
      </c>
      <c r="D473" s="36" t="s">
        <v>288</v>
      </c>
      <c r="E473" s="37">
        <v>18.18</v>
      </c>
    </row>
    <row r="474" spans="1:5" ht="15">
      <c r="A474" s="28">
        <v>44428</v>
      </c>
      <c r="B474" s="34" t="s">
        <v>293</v>
      </c>
      <c r="C474" s="35" t="s">
        <v>291</v>
      </c>
      <c r="D474" s="36" t="s">
        <v>289</v>
      </c>
      <c r="E474" s="37">
        <v>390</v>
      </c>
    </row>
    <row r="475" spans="1:5" ht="15.75" customHeight="1">
      <c r="A475" s="33">
        <v>44442</v>
      </c>
      <c r="B475" s="34" t="s">
        <v>9</v>
      </c>
      <c r="C475" s="35" t="s">
        <v>10</v>
      </c>
      <c r="D475" s="36" t="s">
        <v>11</v>
      </c>
      <c r="E475" s="32">
        <f>402.82+189</f>
        <v>591.8199999999999</v>
      </c>
    </row>
    <row r="476" spans="1:5" ht="15">
      <c r="A476" s="105" t="s">
        <v>8</v>
      </c>
      <c r="B476" s="105"/>
      <c r="C476" s="105"/>
      <c r="D476" s="105"/>
      <c r="E476" s="23">
        <f>SUM(E473:E475)</f>
        <v>1000</v>
      </c>
    </row>
    <row r="477" spans="1:5" ht="15.75" thickBot="1">
      <c r="A477" s="109" t="s">
        <v>557</v>
      </c>
      <c r="B477" s="109"/>
      <c r="C477" s="109"/>
      <c r="D477" s="109"/>
      <c r="E477" s="109"/>
    </row>
    <row r="478" spans="1:5" ht="15.75" thickTop="1">
      <c r="A478" s="110" t="s">
        <v>0</v>
      </c>
      <c r="B478" s="110"/>
      <c r="C478" s="110"/>
      <c r="D478" s="110"/>
      <c r="E478" s="110"/>
    </row>
    <row r="480" spans="1:5" ht="31.5" customHeight="1">
      <c r="A480" s="111" t="s">
        <v>421</v>
      </c>
      <c r="B480" s="111"/>
      <c r="C480" s="111"/>
      <c r="D480" s="111"/>
      <c r="E480" s="111"/>
    </row>
    <row r="481" spans="1:5" ht="15">
      <c r="A481" s="112" t="s">
        <v>373</v>
      </c>
      <c r="B481" s="112"/>
      <c r="C481" s="112"/>
      <c r="D481" s="112"/>
      <c r="E481" s="112"/>
    </row>
    <row r="482" spans="1:5" ht="15">
      <c r="A482" s="112" t="s">
        <v>452</v>
      </c>
      <c r="B482" s="112"/>
      <c r="C482" s="112"/>
      <c r="D482" s="112"/>
      <c r="E482" s="112"/>
    </row>
    <row r="483" spans="1:5" ht="15">
      <c r="A483" s="108" t="s">
        <v>348</v>
      </c>
      <c r="B483" s="108"/>
      <c r="C483" s="108"/>
      <c r="D483" s="108"/>
      <c r="E483" s="108"/>
    </row>
    <row r="484" spans="1:5" ht="15">
      <c r="A484" s="107" t="s">
        <v>2</v>
      </c>
      <c r="B484" s="107" t="s">
        <v>3</v>
      </c>
      <c r="C484" s="107"/>
      <c r="D484" s="106" t="s">
        <v>4</v>
      </c>
      <c r="E484" s="107" t="s">
        <v>5</v>
      </c>
    </row>
    <row r="485" spans="1:5" ht="15">
      <c r="A485" s="107"/>
      <c r="B485" s="6" t="s">
        <v>6</v>
      </c>
      <c r="C485" s="6" t="s">
        <v>7</v>
      </c>
      <c r="D485" s="106"/>
      <c r="E485" s="107"/>
    </row>
    <row r="486" spans="1:5" ht="15">
      <c r="A486" s="28">
        <v>44362</v>
      </c>
      <c r="B486" s="74" t="s">
        <v>281</v>
      </c>
      <c r="C486" s="75" t="s">
        <v>273</v>
      </c>
      <c r="D486" s="76" t="s">
        <v>257</v>
      </c>
      <c r="E486" s="37">
        <v>50</v>
      </c>
    </row>
    <row r="487" spans="1:5" ht="15">
      <c r="A487" s="28">
        <v>44362</v>
      </c>
      <c r="B487" s="74" t="s">
        <v>280</v>
      </c>
      <c r="C487" s="75" t="s">
        <v>274</v>
      </c>
      <c r="D487" s="76" t="s">
        <v>258</v>
      </c>
      <c r="E487" s="37">
        <v>150</v>
      </c>
    </row>
    <row r="488" spans="1:5" ht="15">
      <c r="A488" s="28">
        <v>44382</v>
      </c>
      <c r="B488" s="74" t="s">
        <v>279</v>
      </c>
      <c r="C488" s="75" t="s">
        <v>275</v>
      </c>
      <c r="D488" s="76" t="s">
        <v>259</v>
      </c>
      <c r="E488" s="37">
        <v>200</v>
      </c>
    </row>
    <row r="489" spans="1:5" ht="15">
      <c r="A489" s="28">
        <v>44382</v>
      </c>
      <c r="B489" s="74" t="s">
        <v>431</v>
      </c>
      <c r="C489" s="75" t="s">
        <v>276</v>
      </c>
      <c r="D489" s="76" t="s">
        <v>260</v>
      </c>
      <c r="E489" s="37">
        <v>250</v>
      </c>
    </row>
    <row r="490" spans="1:5" ht="30">
      <c r="A490" s="28">
        <v>44383</v>
      </c>
      <c r="B490" s="74" t="s">
        <v>432</v>
      </c>
      <c r="C490" s="75" t="s">
        <v>277</v>
      </c>
      <c r="D490" s="76" t="s">
        <v>261</v>
      </c>
      <c r="E490" s="37">
        <v>750</v>
      </c>
    </row>
    <row r="491" spans="1:5" ht="15">
      <c r="A491" s="28">
        <v>44383</v>
      </c>
      <c r="B491" s="74" t="s">
        <v>433</v>
      </c>
      <c r="C491" s="75" t="s">
        <v>278</v>
      </c>
      <c r="D491" s="76" t="s">
        <v>262</v>
      </c>
      <c r="E491" s="37">
        <v>1150</v>
      </c>
    </row>
    <row r="492" spans="1:5" ht="30">
      <c r="A492" s="28">
        <v>44383</v>
      </c>
      <c r="B492" s="74" t="s">
        <v>282</v>
      </c>
      <c r="C492" s="75" t="s">
        <v>178</v>
      </c>
      <c r="D492" s="76" t="s">
        <v>263</v>
      </c>
      <c r="E492" s="37">
        <v>1100</v>
      </c>
    </row>
    <row r="493" spans="1:5" ht="15">
      <c r="A493" s="28">
        <v>44384</v>
      </c>
      <c r="B493" s="74" t="s">
        <v>283</v>
      </c>
      <c r="C493" s="75" t="s">
        <v>181</v>
      </c>
      <c r="D493" s="76" t="s">
        <v>264</v>
      </c>
      <c r="E493" s="37">
        <v>300</v>
      </c>
    </row>
    <row r="494" spans="1:5" ht="15">
      <c r="A494" s="28">
        <v>44386</v>
      </c>
      <c r="B494" s="74" t="s">
        <v>284</v>
      </c>
      <c r="C494" s="75" t="s">
        <v>270</v>
      </c>
      <c r="D494" s="76" t="s">
        <v>265</v>
      </c>
      <c r="E494" s="37">
        <v>60</v>
      </c>
    </row>
    <row r="495" spans="1:5" ht="30">
      <c r="A495" s="28">
        <v>44386</v>
      </c>
      <c r="B495" s="74" t="s">
        <v>285</v>
      </c>
      <c r="C495" s="75" t="s">
        <v>178</v>
      </c>
      <c r="D495" s="76" t="s">
        <v>266</v>
      </c>
      <c r="E495" s="37">
        <v>550</v>
      </c>
    </row>
    <row r="496" spans="1:5" ht="30">
      <c r="A496" s="28">
        <v>44386</v>
      </c>
      <c r="B496" s="74" t="s">
        <v>286</v>
      </c>
      <c r="C496" s="75" t="s">
        <v>272</v>
      </c>
      <c r="D496" s="76" t="s">
        <v>267</v>
      </c>
      <c r="E496" s="37">
        <v>1700</v>
      </c>
    </row>
    <row r="497" spans="1:5" ht="30">
      <c r="A497" s="28">
        <v>44403</v>
      </c>
      <c r="B497" s="74" t="s">
        <v>287</v>
      </c>
      <c r="C497" s="75" t="s">
        <v>271</v>
      </c>
      <c r="D497" s="76" t="s">
        <v>268</v>
      </c>
      <c r="E497" s="37">
        <v>240</v>
      </c>
    </row>
    <row r="498" spans="1:5" ht="30">
      <c r="A498" s="28">
        <v>44406</v>
      </c>
      <c r="B498" s="74" t="s">
        <v>282</v>
      </c>
      <c r="C498" s="75" t="s">
        <v>178</v>
      </c>
      <c r="D498" s="76" t="s">
        <v>269</v>
      </c>
      <c r="E498" s="37">
        <v>350</v>
      </c>
    </row>
    <row r="499" spans="1:5" ht="15">
      <c r="A499" s="28">
        <v>44442</v>
      </c>
      <c r="B499" s="74" t="s">
        <v>9</v>
      </c>
      <c r="C499" s="75" t="s">
        <v>10</v>
      </c>
      <c r="D499" s="76" t="s">
        <v>11</v>
      </c>
      <c r="E499" s="37">
        <v>150</v>
      </c>
    </row>
    <row r="500" spans="1:5" ht="15">
      <c r="A500" s="105" t="s">
        <v>8</v>
      </c>
      <c r="B500" s="105"/>
      <c r="C500" s="105"/>
      <c r="D500" s="105"/>
      <c r="E500" s="23">
        <f>SUM(E486:E499)</f>
        <v>7000</v>
      </c>
    </row>
    <row r="501" ht="27" customHeight="1"/>
    <row r="502" ht="15.75" customHeight="1">
      <c r="A502" s="1"/>
    </row>
    <row r="504" spans="1:5" ht="15.75" thickBot="1">
      <c r="A504" s="109" t="s">
        <v>557</v>
      </c>
      <c r="B504" s="109"/>
      <c r="C504" s="109"/>
      <c r="D504" s="109"/>
      <c r="E504" s="109"/>
    </row>
    <row r="505" spans="1:5" ht="15.75" thickTop="1">
      <c r="A505" s="110" t="s">
        <v>0</v>
      </c>
      <c r="B505" s="110"/>
      <c r="C505" s="110"/>
      <c r="D505" s="110"/>
      <c r="E505" s="110"/>
    </row>
    <row r="507" spans="1:5" ht="28.5" customHeight="1">
      <c r="A507" s="111" t="s">
        <v>422</v>
      </c>
      <c r="B507" s="111"/>
      <c r="C507" s="111"/>
      <c r="D507" s="111"/>
      <c r="E507" s="111"/>
    </row>
    <row r="508" spans="1:5" ht="15">
      <c r="A508" s="112" t="s">
        <v>251</v>
      </c>
      <c r="B508" s="112"/>
      <c r="C508" s="112"/>
      <c r="D508" s="112"/>
      <c r="E508" s="112"/>
    </row>
    <row r="509" spans="1:5" ht="15">
      <c r="A509" s="112" t="s">
        <v>209</v>
      </c>
      <c r="B509" s="112"/>
      <c r="C509" s="112"/>
      <c r="D509" s="112"/>
      <c r="E509" s="112"/>
    </row>
    <row r="510" spans="1:5" ht="15">
      <c r="A510" s="108" t="s">
        <v>372</v>
      </c>
      <c r="B510" s="108"/>
      <c r="C510" s="108"/>
      <c r="D510" s="108"/>
      <c r="E510" s="108"/>
    </row>
    <row r="511" spans="1:5" ht="15">
      <c r="A511" s="107" t="s">
        <v>2</v>
      </c>
      <c r="B511" s="107" t="s">
        <v>3</v>
      </c>
      <c r="C511" s="107"/>
      <c r="D511" s="106" t="s">
        <v>4</v>
      </c>
      <c r="E511" s="107" t="s">
        <v>5</v>
      </c>
    </row>
    <row r="512" spans="1:5" ht="15">
      <c r="A512" s="107"/>
      <c r="B512" s="6" t="s">
        <v>6</v>
      </c>
      <c r="C512" s="6" t="s">
        <v>7</v>
      </c>
      <c r="D512" s="106"/>
      <c r="E512" s="107"/>
    </row>
    <row r="513" spans="1:5" ht="15">
      <c r="A513" s="28">
        <v>44396</v>
      </c>
      <c r="B513" s="74" t="s">
        <v>374</v>
      </c>
      <c r="C513" s="75" t="s">
        <v>380</v>
      </c>
      <c r="D513" s="76" t="s">
        <v>496</v>
      </c>
      <c r="E513" s="37">
        <v>24</v>
      </c>
    </row>
    <row r="514" spans="1:5" ht="15">
      <c r="A514" s="28">
        <v>44397</v>
      </c>
      <c r="B514" s="74" t="s">
        <v>375</v>
      </c>
      <c r="C514" s="75" t="s">
        <v>44</v>
      </c>
      <c r="D514" s="76" t="s">
        <v>497</v>
      </c>
      <c r="E514" s="37">
        <v>240</v>
      </c>
    </row>
    <row r="515" spans="1:5" ht="15">
      <c r="A515" s="28">
        <v>44403</v>
      </c>
      <c r="B515" s="74" t="s">
        <v>376</v>
      </c>
      <c r="C515" s="75" t="s">
        <v>381</v>
      </c>
      <c r="D515" s="76" t="s">
        <v>498</v>
      </c>
      <c r="E515" s="37">
        <v>20</v>
      </c>
    </row>
    <row r="516" spans="1:5" ht="15">
      <c r="A516" s="28">
        <v>44404</v>
      </c>
      <c r="B516" s="74" t="s">
        <v>377</v>
      </c>
      <c r="C516" s="75" t="s">
        <v>127</v>
      </c>
      <c r="D516" s="76" t="s">
        <v>499</v>
      </c>
      <c r="E516" s="37">
        <v>43.5</v>
      </c>
    </row>
    <row r="517" spans="1:5" ht="15">
      <c r="A517" s="28">
        <v>44410</v>
      </c>
      <c r="B517" s="74" t="s">
        <v>595</v>
      </c>
      <c r="C517" s="75" t="s">
        <v>382</v>
      </c>
      <c r="D517" s="76" t="s">
        <v>500</v>
      </c>
      <c r="E517" s="37">
        <v>221.85</v>
      </c>
    </row>
    <row r="518" spans="1:5" ht="15">
      <c r="A518" s="28">
        <v>44426</v>
      </c>
      <c r="B518" s="74" t="s">
        <v>377</v>
      </c>
      <c r="C518" s="75" t="s">
        <v>127</v>
      </c>
      <c r="D518" s="76" t="s">
        <v>501</v>
      </c>
      <c r="E518" s="37">
        <v>332.26</v>
      </c>
    </row>
    <row r="519" spans="1:5" ht="15">
      <c r="A519" s="28">
        <v>44433</v>
      </c>
      <c r="B519" s="74" t="s">
        <v>594</v>
      </c>
      <c r="C519" s="75" t="s">
        <v>383</v>
      </c>
      <c r="D519" s="76" t="s">
        <v>378</v>
      </c>
      <c r="E519" s="37">
        <v>53</v>
      </c>
    </row>
    <row r="520" spans="1:5" ht="15">
      <c r="A520" s="28">
        <v>44434</v>
      </c>
      <c r="B520" s="74" t="s">
        <v>376</v>
      </c>
      <c r="C520" s="75" t="s">
        <v>381</v>
      </c>
      <c r="D520" s="76" t="s">
        <v>502</v>
      </c>
      <c r="E520" s="37">
        <v>360</v>
      </c>
    </row>
    <row r="521" spans="1:5" ht="15">
      <c r="A521" s="28">
        <v>44434</v>
      </c>
      <c r="B521" s="74" t="s">
        <v>149</v>
      </c>
      <c r="C521" s="75" t="s">
        <v>384</v>
      </c>
      <c r="D521" s="76" t="s">
        <v>503</v>
      </c>
      <c r="E521" s="37">
        <v>314</v>
      </c>
    </row>
    <row r="522" spans="1:5" ht="15">
      <c r="A522" s="28">
        <v>44435</v>
      </c>
      <c r="B522" s="74" t="s">
        <v>592</v>
      </c>
      <c r="C522" s="75" t="s">
        <v>385</v>
      </c>
      <c r="D522" s="76" t="s">
        <v>504</v>
      </c>
      <c r="E522" s="37">
        <v>259.52</v>
      </c>
    </row>
    <row r="523" spans="1:5" ht="15">
      <c r="A523" s="28">
        <v>44435</v>
      </c>
      <c r="B523" s="74" t="s">
        <v>593</v>
      </c>
      <c r="C523" s="75" t="s">
        <v>386</v>
      </c>
      <c r="D523" s="76" t="s">
        <v>505</v>
      </c>
      <c r="E523" s="37">
        <v>79</v>
      </c>
    </row>
    <row r="524" spans="1:5" ht="15">
      <c r="A524" s="28">
        <v>44449</v>
      </c>
      <c r="B524" s="74" t="s">
        <v>377</v>
      </c>
      <c r="C524" s="75" t="s">
        <v>127</v>
      </c>
      <c r="D524" s="76" t="s">
        <v>506</v>
      </c>
      <c r="E524" s="37">
        <v>131.21</v>
      </c>
    </row>
    <row r="525" spans="1:5" ht="15">
      <c r="A525" s="28">
        <v>44448</v>
      </c>
      <c r="B525" s="74" t="s">
        <v>376</v>
      </c>
      <c r="C525" s="75" t="s">
        <v>381</v>
      </c>
      <c r="D525" s="76" t="s">
        <v>507</v>
      </c>
      <c r="E525" s="37">
        <v>50</v>
      </c>
    </row>
    <row r="526" spans="1:5" ht="15">
      <c r="A526" s="28">
        <v>44463</v>
      </c>
      <c r="B526" s="74" t="s">
        <v>376</v>
      </c>
      <c r="C526" s="75" t="s">
        <v>381</v>
      </c>
      <c r="D526" s="76" t="s">
        <v>508</v>
      </c>
      <c r="E526" s="37">
        <v>49</v>
      </c>
    </row>
    <row r="527" spans="1:5" ht="15">
      <c r="A527" s="28">
        <v>44467</v>
      </c>
      <c r="B527" s="74" t="s">
        <v>377</v>
      </c>
      <c r="C527" s="75" t="s">
        <v>127</v>
      </c>
      <c r="D527" s="76" t="s">
        <v>509</v>
      </c>
      <c r="E527" s="37">
        <v>67.35</v>
      </c>
    </row>
    <row r="528" spans="1:5" ht="15">
      <c r="A528" s="28">
        <v>44476</v>
      </c>
      <c r="B528" s="74" t="s">
        <v>379</v>
      </c>
      <c r="C528" s="75" t="s">
        <v>387</v>
      </c>
      <c r="D528" s="76" t="s">
        <v>510</v>
      </c>
      <c r="E528" s="37">
        <v>98</v>
      </c>
    </row>
    <row r="529" spans="1:5" ht="15">
      <c r="A529" s="33">
        <v>44488</v>
      </c>
      <c r="B529" s="34" t="s">
        <v>351</v>
      </c>
      <c r="C529" s="35" t="s">
        <v>10</v>
      </c>
      <c r="D529" s="54" t="s">
        <v>352</v>
      </c>
      <c r="E529" s="32">
        <v>657.31</v>
      </c>
    </row>
    <row r="530" spans="1:5" ht="15" customHeight="1">
      <c r="A530" s="28" t="s">
        <v>8</v>
      </c>
      <c r="B530" s="74"/>
      <c r="C530" s="75"/>
      <c r="D530" s="76"/>
      <c r="E530" s="23">
        <f>SUM(E513:E529)</f>
        <v>3000</v>
      </c>
    </row>
    <row r="531" spans="1:5" ht="15" customHeight="1">
      <c r="A531" s="169"/>
      <c r="B531" s="170"/>
      <c r="C531" s="171"/>
      <c r="D531" s="172"/>
      <c r="E531" s="26"/>
    </row>
    <row r="532" spans="1:5" ht="15" customHeight="1">
      <c r="A532" s="169"/>
      <c r="B532" s="170"/>
      <c r="C532" s="171"/>
      <c r="D532" s="172"/>
      <c r="E532" s="26"/>
    </row>
    <row r="534" spans="1:5" ht="15.75" thickBot="1">
      <c r="A534" s="109" t="s">
        <v>557</v>
      </c>
      <c r="B534" s="109"/>
      <c r="C534" s="109"/>
      <c r="D534" s="109"/>
      <c r="E534" s="109"/>
    </row>
    <row r="535" spans="1:5" ht="15.75" thickTop="1">
      <c r="A535" s="110" t="s">
        <v>0</v>
      </c>
      <c r="B535" s="110"/>
      <c r="C535" s="110"/>
      <c r="D535" s="110"/>
      <c r="E535" s="110"/>
    </row>
    <row r="536" ht="15.75" customHeight="1"/>
    <row r="537" spans="1:5" ht="30" customHeight="1">
      <c r="A537" s="111" t="s">
        <v>423</v>
      </c>
      <c r="B537" s="111"/>
      <c r="C537" s="111"/>
      <c r="D537" s="111"/>
      <c r="E537" s="111"/>
    </row>
    <row r="538" spans="1:5" ht="15">
      <c r="A538" s="113" t="s">
        <v>522</v>
      </c>
      <c r="B538" s="114"/>
      <c r="C538" s="114"/>
      <c r="D538" s="114"/>
      <c r="E538" s="115"/>
    </row>
    <row r="539" spans="1:5" ht="15">
      <c r="A539" s="112" t="s">
        <v>209</v>
      </c>
      <c r="B539" s="112"/>
      <c r="C539" s="112"/>
      <c r="D539" s="112"/>
      <c r="E539" s="112"/>
    </row>
    <row r="540" spans="1:5" ht="15">
      <c r="A540" s="108" t="s">
        <v>368</v>
      </c>
      <c r="B540" s="108"/>
      <c r="C540" s="108"/>
      <c r="D540" s="108"/>
      <c r="E540" s="108"/>
    </row>
    <row r="541" spans="1:5" ht="15">
      <c r="A541" s="107" t="s">
        <v>2</v>
      </c>
      <c r="B541" s="107" t="s">
        <v>3</v>
      </c>
      <c r="C541" s="107"/>
      <c r="D541" s="106" t="s">
        <v>4</v>
      </c>
      <c r="E541" s="107" t="s">
        <v>5</v>
      </c>
    </row>
    <row r="542" spans="1:5" ht="15">
      <c r="A542" s="107"/>
      <c r="B542" s="6" t="s">
        <v>6</v>
      </c>
      <c r="C542" s="6" t="s">
        <v>7</v>
      </c>
      <c r="D542" s="106"/>
      <c r="E542" s="107"/>
    </row>
    <row r="543" spans="1:5" ht="30">
      <c r="A543" s="98">
        <v>44466</v>
      </c>
      <c r="B543" s="99" t="s">
        <v>371</v>
      </c>
      <c r="C543" s="100" t="s">
        <v>54</v>
      </c>
      <c r="D543" s="101" t="s">
        <v>359</v>
      </c>
      <c r="E543" s="102">
        <v>1413.75</v>
      </c>
    </row>
    <row r="544" spans="1:5" ht="15">
      <c r="A544" s="98">
        <v>44483</v>
      </c>
      <c r="B544" s="99" t="s">
        <v>369</v>
      </c>
      <c r="C544" s="100" t="s">
        <v>220</v>
      </c>
      <c r="D544" s="101" t="s">
        <v>360</v>
      </c>
      <c r="E544" s="102">
        <v>36.25</v>
      </c>
    </row>
    <row r="545" spans="1:5" ht="15">
      <c r="A545" s="98">
        <v>44466</v>
      </c>
      <c r="B545" s="99" t="s">
        <v>371</v>
      </c>
      <c r="C545" s="100" t="s">
        <v>54</v>
      </c>
      <c r="D545" s="101" t="s">
        <v>361</v>
      </c>
      <c r="E545" s="102">
        <v>1413.75</v>
      </c>
    </row>
    <row r="546" spans="1:5" ht="15">
      <c r="A546" s="98">
        <v>44483</v>
      </c>
      <c r="B546" s="99" t="s">
        <v>369</v>
      </c>
      <c r="C546" s="100" t="s">
        <v>220</v>
      </c>
      <c r="D546" s="101" t="s">
        <v>362</v>
      </c>
      <c r="E546" s="102">
        <v>36.25</v>
      </c>
    </row>
    <row r="547" spans="1:5" ht="30">
      <c r="A547" s="98">
        <v>44466</v>
      </c>
      <c r="B547" s="99" t="s">
        <v>371</v>
      </c>
      <c r="C547" s="100" t="s">
        <v>54</v>
      </c>
      <c r="D547" s="101" t="s">
        <v>363</v>
      </c>
      <c r="E547" s="102">
        <v>858</v>
      </c>
    </row>
    <row r="548" spans="1:5" ht="15">
      <c r="A548" s="98">
        <v>44483</v>
      </c>
      <c r="B548" s="99" t="s">
        <v>369</v>
      </c>
      <c r="C548" s="100" t="s">
        <v>220</v>
      </c>
      <c r="D548" s="101" t="s">
        <v>364</v>
      </c>
      <c r="E548" s="102">
        <v>22</v>
      </c>
    </row>
    <row r="549" spans="1:5" ht="15">
      <c r="A549" s="98">
        <v>44474</v>
      </c>
      <c r="B549" s="99" t="s">
        <v>370</v>
      </c>
      <c r="C549" s="100" t="s">
        <v>365</v>
      </c>
      <c r="D549" s="101" t="s">
        <v>366</v>
      </c>
      <c r="E549" s="102">
        <v>175.21</v>
      </c>
    </row>
    <row r="550" spans="1:5" ht="14.25" customHeight="1">
      <c r="A550" s="98">
        <v>44483</v>
      </c>
      <c r="B550" s="99" t="s">
        <v>369</v>
      </c>
      <c r="C550" s="100" t="s">
        <v>220</v>
      </c>
      <c r="D550" s="101" t="s">
        <v>367</v>
      </c>
      <c r="E550" s="102">
        <v>6.79</v>
      </c>
    </row>
    <row r="551" spans="1:5" ht="14.25" customHeight="1">
      <c r="A551" s="98">
        <v>44488</v>
      </c>
      <c r="B551" s="99" t="s">
        <v>9</v>
      </c>
      <c r="C551" s="100" t="s">
        <v>10</v>
      </c>
      <c r="D551" s="101" t="s">
        <v>11</v>
      </c>
      <c r="E551" s="102">
        <v>1038</v>
      </c>
    </row>
    <row r="552" spans="1:5" ht="26.25" customHeight="1">
      <c r="A552" s="105" t="s">
        <v>8</v>
      </c>
      <c r="B552" s="105"/>
      <c r="C552" s="105"/>
      <c r="D552" s="105"/>
      <c r="E552" s="23">
        <f>SUM(E543:E551)</f>
        <v>5000</v>
      </c>
    </row>
    <row r="553" spans="1:5" ht="14.25" customHeight="1">
      <c r="A553" s="24"/>
      <c r="B553" s="24"/>
      <c r="C553" s="24"/>
      <c r="D553" s="24"/>
      <c r="E553" s="26"/>
    </row>
    <row r="554" spans="1:5" ht="14.25" customHeight="1">
      <c r="A554" s="24"/>
      <c r="B554" s="24"/>
      <c r="C554" s="24"/>
      <c r="D554" s="24"/>
      <c r="E554" s="26"/>
    </row>
    <row r="555" spans="1:5" ht="27.75" customHeight="1" thickBot="1">
      <c r="A555" s="109" t="s">
        <v>557</v>
      </c>
      <c r="B555" s="109"/>
      <c r="C555" s="109"/>
      <c r="D555" s="109"/>
      <c r="E555" s="109"/>
    </row>
    <row r="556" spans="1:255" ht="15.75" thickTop="1">
      <c r="A556" s="110" t="s">
        <v>0</v>
      </c>
      <c r="B556" s="110"/>
      <c r="C556" s="110"/>
      <c r="D556" s="110"/>
      <c r="E556" s="110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</row>
    <row r="557" spans="6:255" ht="15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</row>
    <row r="558" spans="1:255" ht="34.5" customHeight="1">
      <c r="A558" s="111" t="s">
        <v>424</v>
      </c>
      <c r="B558" s="111"/>
      <c r="C558" s="111"/>
      <c r="D558" s="111"/>
      <c r="E558" s="111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</row>
    <row r="559" spans="1:255" ht="15">
      <c r="A559" s="112" t="s">
        <v>523</v>
      </c>
      <c r="B559" s="112"/>
      <c r="C559" s="112"/>
      <c r="D559" s="112"/>
      <c r="E559" s="112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</row>
    <row r="560" spans="1:255" ht="15">
      <c r="A560" s="112" t="s">
        <v>48</v>
      </c>
      <c r="B560" s="112"/>
      <c r="C560" s="112"/>
      <c r="D560" s="112"/>
      <c r="E560" s="112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</row>
    <row r="561" spans="1:255" ht="15">
      <c r="A561" s="108" t="s">
        <v>211</v>
      </c>
      <c r="B561" s="108"/>
      <c r="C561" s="108"/>
      <c r="D561" s="108"/>
      <c r="E561" s="108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</row>
    <row r="562" spans="1:255" ht="16.5" customHeight="1">
      <c r="A562" s="107" t="s">
        <v>2</v>
      </c>
      <c r="B562" s="107" t="s">
        <v>3</v>
      </c>
      <c r="C562" s="107"/>
      <c r="D562" s="106" t="s">
        <v>4</v>
      </c>
      <c r="E562" s="107" t="s">
        <v>5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</row>
    <row r="563" spans="1:5" ht="29.25" customHeight="1">
      <c r="A563" s="107"/>
      <c r="B563" s="6" t="s">
        <v>6</v>
      </c>
      <c r="C563" s="6" t="s">
        <v>7</v>
      </c>
      <c r="D563" s="106"/>
      <c r="E563" s="107"/>
    </row>
    <row r="564" spans="1:5" ht="15">
      <c r="A564" s="28">
        <v>44412</v>
      </c>
      <c r="B564" s="29" t="s">
        <v>31</v>
      </c>
      <c r="C564" s="30" t="s">
        <v>32</v>
      </c>
      <c r="D564" s="31" t="s">
        <v>33</v>
      </c>
      <c r="E564" s="32">
        <v>384.75</v>
      </c>
    </row>
    <row r="565" spans="1:5" ht="15">
      <c r="A565" s="28">
        <v>44414</v>
      </c>
      <c r="B565" s="29" t="s">
        <v>212</v>
      </c>
      <c r="C565" s="30"/>
      <c r="D565" s="31" t="s">
        <v>213</v>
      </c>
      <c r="E565" s="32">
        <v>20.25</v>
      </c>
    </row>
    <row r="566" spans="1:255" ht="15">
      <c r="A566" s="28">
        <v>44412</v>
      </c>
      <c r="B566" s="29" t="s">
        <v>34</v>
      </c>
      <c r="C566" s="30" t="s">
        <v>35</v>
      </c>
      <c r="D566" s="31" t="s">
        <v>36</v>
      </c>
      <c r="E566" s="32">
        <v>950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</row>
    <row r="567" spans="1:255" ht="15">
      <c r="A567" s="28">
        <v>44414</v>
      </c>
      <c r="B567" s="29" t="s">
        <v>212</v>
      </c>
      <c r="C567" s="30"/>
      <c r="D567" s="31" t="s">
        <v>214</v>
      </c>
      <c r="E567" s="32">
        <v>50</v>
      </c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</row>
    <row r="568" spans="1:255" ht="15">
      <c r="A568" s="33">
        <v>44432</v>
      </c>
      <c r="B568" s="34" t="s">
        <v>351</v>
      </c>
      <c r="C568" s="35" t="s">
        <v>10</v>
      </c>
      <c r="D568" s="36" t="s">
        <v>352</v>
      </c>
      <c r="E568" s="37">
        <v>595</v>
      </c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</row>
    <row r="569" spans="1:255" ht="15">
      <c r="A569" s="105" t="s">
        <v>8</v>
      </c>
      <c r="B569" s="105"/>
      <c r="C569" s="105"/>
      <c r="D569" s="105"/>
      <c r="E569" s="23">
        <f>SUM(E564:E568)</f>
        <v>2000</v>
      </c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</row>
    <row r="570" spans="1:255" ht="15">
      <c r="A570" s="24"/>
      <c r="B570" s="24"/>
      <c r="C570" s="24"/>
      <c r="D570" s="25"/>
      <c r="E570" s="26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</row>
    <row r="571" spans="1:255" ht="30" customHeight="1">
      <c r="A571" s="24"/>
      <c r="B571" s="24"/>
      <c r="C571" s="24"/>
      <c r="D571" s="25"/>
      <c r="E571" s="26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</row>
    <row r="572" spans="1:255" ht="15">
      <c r="A572" s="24"/>
      <c r="B572" s="24"/>
      <c r="C572" s="24"/>
      <c r="D572" s="25"/>
      <c r="E572" s="26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</row>
    <row r="573" spans="1:255" ht="15">
      <c r="A573" s="24"/>
      <c r="B573" s="24"/>
      <c r="C573" s="24"/>
      <c r="D573" s="25"/>
      <c r="E573" s="26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</row>
    <row r="574" spans="1:255" ht="15.75" thickBot="1">
      <c r="A574" s="109" t="s">
        <v>557</v>
      </c>
      <c r="B574" s="109"/>
      <c r="C574" s="109"/>
      <c r="D574" s="109"/>
      <c r="E574" s="109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</row>
    <row r="575" spans="1:255" ht="15.75" thickTop="1">
      <c r="A575" s="110" t="s">
        <v>0</v>
      </c>
      <c r="B575" s="110"/>
      <c r="C575" s="110"/>
      <c r="D575" s="110"/>
      <c r="E575" s="110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</row>
    <row r="576" spans="6:255" ht="15"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</row>
    <row r="577" spans="1:255" ht="28.5" customHeight="1">
      <c r="A577" s="111" t="s">
        <v>434</v>
      </c>
      <c r="B577" s="111"/>
      <c r="C577" s="111"/>
      <c r="D577" s="111"/>
      <c r="E577" s="111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</row>
    <row r="578" spans="1:255" ht="15">
      <c r="A578" s="112" t="s">
        <v>524</v>
      </c>
      <c r="B578" s="112"/>
      <c r="C578" s="112"/>
      <c r="D578" s="112"/>
      <c r="E578" s="112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</row>
    <row r="579" spans="1:255" ht="15">
      <c r="A579" s="112" t="s">
        <v>209</v>
      </c>
      <c r="B579" s="112"/>
      <c r="C579" s="112"/>
      <c r="D579" s="112"/>
      <c r="E579" s="112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</row>
    <row r="580" spans="1:255" ht="15">
      <c r="A580" s="108" t="s">
        <v>495</v>
      </c>
      <c r="B580" s="108"/>
      <c r="C580" s="108"/>
      <c r="D580" s="108"/>
      <c r="E580" s="108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</row>
    <row r="581" spans="1:255" ht="15">
      <c r="A581" s="107" t="s">
        <v>2</v>
      </c>
      <c r="B581" s="107" t="s">
        <v>3</v>
      </c>
      <c r="C581" s="107"/>
      <c r="D581" s="106" t="s">
        <v>4</v>
      </c>
      <c r="E581" s="107" t="s">
        <v>5</v>
      </c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</row>
    <row r="582" spans="1:255" ht="15">
      <c r="A582" s="107"/>
      <c r="B582" s="6" t="s">
        <v>6</v>
      </c>
      <c r="C582" s="6" t="s">
        <v>7</v>
      </c>
      <c r="D582" s="106"/>
      <c r="E582" s="107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</row>
    <row r="583" spans="1:255" ht="18">
      <c r="A583" s="96">
        <v>44440</v>
      </c>
      <c r="B583" s="89" t="s">
        <v>471</v>
      </c>
      <c r="C583" s="89" t="s">
        <v>472</v>
      </c>
      <c r="D583" s="89" t="s">
        <v>473</v>
      </c>
      <c r="E583" s="97">
        <v>300</v>
      </c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</row>
    <row r="584" spans="1:255" ht="36">
      <c r="A584" s="96">
        <v>44441</v>
      </c>
      <c r="B584" s="89" t="s">
        <v>474</v>
      </c>
      <c r="C584" s="89" t="s">
        <v>475</v>
      </c>
      <c r="D584" s="89" t="s">
        <v>476</v>
      </c>
      <c r="E584" s="97">
        <v>80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</row>
    <row r="585" spans="1:255" ht="36">
      <c r="A585" s="89" t="s">
        <v>477</v>
      </c>
      <c r="B585" s="89" t="s">
        <v>478</v>
      </c>
      <c r="C585" s="89" t="s">
        <v>479</v>
      </c>
      <c r="D585" s="89" t="s">
        <v>476</v>
      </c>
      <c r="E585" s="97">
        <v>20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</row>
    <row r="586" spans="1:255" ht="18">
      <c r="A586" s="96">
        <v>44461</v>
      </c>
      <c r="B586" s="89" t="s">
        <v>491</v>
      </c>
      <c r="C586" s="89" t="s">
        <v>480</v>
      </c>
      <c r="D586" s="89" t="s">
        <v>481</v>
      </c>
      <c r="E586" s="97">
        <v>160</v>
      </c>
      <c r="F586" s="5"/>
      <c r="G586" s="27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</row>
    <row r="587" spans="1:5" ht="18">
      <c r="A587" s="96">
        <v>44494</v>
      </c>
      <c r="B587" s="89" t="s">
        <v>492</v>
      </c>
      <c r="C587" s="89" t="s">
        <v>95</v>
      </c>
      <c r="D587" s="89" t="s">
        <v>482</v>
      </c>
      <c r="E587" s="97">
        <v>1250</v>
      </c>
    </row>
    <row r="588" spans="1:5" ht="18">
      <c r="A588" s="96">
        <v>44512</v>
      </c>
      <c r="B588" s="89" t="s">
        <v>493</v>
      </c>
      <c r="C588" s="89" t="s">
        <v>483</v>
      </c>
      <c r="D588" s="89" t="s">
        <v>484</v>
      </c>
      <c r="E588" s="97">
        <v>1352.95</v>
      </c>
    </row>
    <row r="589" spans="1:5" ht="18">
      <c r="A589" s="96">
        <v>44529</v>
      </c>
      <c r="B589" s="89" t="s">
        <v>485</v>
      </c>
      <c r="C589" s="89" t="s">
        <v>486</v>
      </c>
      <c r="D589" s="89" t="s">
        <v>487</v>
      </c>
      <c r="E589" s="97">
        <v>85.8</v>
      </c>
    </row>
    <row r="590" spans="1:5" ht="18">
      <c r="A590" s="96">
        <v>44529</v>
      </c>
      <c r="B590" s="89" t="s">
        <v>488</v>
      </c>
      <c r="C590" s="89" t="s">
        <v>489</v>
      </c>
      <c r="D590" s="89" t="s">
        <v>490</v>
      </c>
      <c r="E590" s="97">
        <v>51</v>
      </c>
    </row>
    <row r="591" spans="1:5" ht="27.75" customHeight="1">
      <c r="A591" s="96">
        <v>44533</v>
      </c>
      <c r="B591" s="89" t="s">
        <v>351</v>
      </c>
      <c r="C591" s="89" t="s">
        <v>10</v>
      </c>
      <c r="D591" s="89" t="s">
        <v>494</v>
      </c>
      <c r="E591" s="97">
        <v>700.25</v>
      </c>
    </row>
    <row r="592" spans="1:5" ht="15">
      <c r="A592" s="43"/>
      <c r="B592" s="43"/>
      <c r="C592" s="43"/>
      <c r="D592" s="44" t="s">
        <v>81</v>
      </c>
      <c r="E592" s="45">
        <f>SUM(E583:E591)</f>
        <v>4000</v>
      </c>
    </row>
    <row r="593" spans="1:255" ht="15">
      <c r="A593" s="46"/>
      <c r="B593" s="46"/>
      <c r="C593" s="46"/>
      <c r="D593" s="47"/>
      <c r="E593" s="48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</row>
    <row r="594" spans="1:255" ht="15.75" thickBot="1">
      <c r="A594" s="109" t="s">
        <v>557</v>
      </c>
      <c r="B594" s="109"/>
      <c r="C594" s="109"/>
      <c r="D594" s="109"/>
      <c r="E594" s="109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</row>
    <row r="595" spans="1:255" ht="15.75" thickTop="1">
      <c r="A595" s="110" t="s">
        <v>0</v>
      </c>
      <c r="B595" s="110"/>
      <c r="C595" s="110"/>
      <c r="D595" s="110"/>
      <c r="E595" s="110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</row>
    <row r="596" spans="6:255" ht="15"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</row>
    <row r="597" spans="1:255" ht="15">
      <c r="A597" s="111" t="s">
        <v>435</v>
      </c>
      <c r="B597" s="111"/>
      <c r="C597" s="111"/>
      <c r="D597" s="111"/>
      <c r="E597" s="111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</row>
    <row r="598" spans="1:255" ht="15" customHeight="1">
      <c r="A598" s="112" t="s">
        <v>524</v>
      </c>
      <c r="B598" s="112"/>
      <c r="C598" s="112"/>
      <c r="D598" s="112"/>
      <c r="E598" s="112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</row>
    <row r="599" spans="1:255" ht="15">
      <c r="A599" s="112" t="s">
        <v>209</v>
      </c>
      <c r="B599" s="112"/>
      <c r="C599" s="112"/>
      <c r="D599" s="112"/>
      <c r="E599" s="112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</row>
    <row r="600" spans="1:5" ht="29.25" customHeight="1">
      <c r="A600" s="108" t="s">
        <v>596</v>
      </c>
      <c r="B600" s="108"/>
      <c r="C600" s="108"/>
      <c r="D600" s="108"/>
      <c r="E600" s="108"/>
    </row>
    <row r="601" spans="1:5" ht="15.75" customHeight="1">
      <c r="A601" s="107" t="s">
        <v>2</v>
      </c>
      <c r="B601" s="107" t="s">
        <v>3</v>
      </c>
      <c r="C601" s="107"/>
      <c r="D601" s="106" t="s">
        <v>4</v>
      </c>
      <c r="E601" s="107" t="s">
        <v>5</v>
      </c>
    </row>
    <row r="602" spans="1:5" ht="15">
      <c r="A602" s="107"/>
      <c r="B602" s="6" t="s">
        <v>6</v>
      </c>
      <c r="C602" s="6" t="s">
        <v>7</v>
      </c>
      <c r="D602" s="106"/>
      <c r="E602" s="107"/>
    </row>
    <row r="603" spans="1:255" ht="18">
      <c r="A603" s="96">
        <v>44443</v>
      </c>
      <c r="B603" s="89" t="s">
        <v>597</v>
      </c>
      <c r="C603" s="89" t="s">
        <v>598</v>
      </c>
      <c r="D603" s="89" t="s">
        <v>599</v>
      </c>
      <c r="E603" s="91">
        <v>400</v>
      </c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</row>
    <row r="604" spans="1:255" ht="18">
      <c r="A604" s="96">
        <v>44470</v>
      </c>
      <c r="B604" s="89" t="s">
        <v>600</v>
      </c>
      <c r="C604" s="89" t="s">
        <v>601</v>
      </c>
      <c r="D604" s="89" t="s">
        <v>602</v>
      </c>
      <c r="E604" s="91">
        <v>784</v>
      </c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</row>
    <row r="605" spans="1:255" ht="36">
      <c r="A605" s="96">
        <v>44477</v>
      </c>
      <c r="B605" s="89" t="s">
        <v>74</v>
      </c>
      <c r="C605" s="89" t="s">
        <v>75</v>
      </c>
      <c r="D605" s="89" t="s">
        <v>603</v>
      </c>
      <c r="E605" s="91">
        <v>16</v>
      </c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</row>
    <row r="606" spans="1:255" ht="18">
      <c r="A606" s="96">
        <v>44483</v>
      </c>
      <c r="B606" s="89" t="s">
        <v>604</v>
      </c>
      <c r="C606" s="89" t="s">
        <v>54</v>
      </c>
      <c r="D606" s="89" t="s">
        <v>605</v>
      </c>
      <c r="E606" s="91">
        <v>880</v>
      </c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</row>
    <row r="607" spans="1:255" ht="18">
      <c r="A607" s="96">
        <v>44487</v>
      </c>
      <c r="B607" s="89" t="s">
        <v>606</v>
      </c>
      <c r="C607" s="89" t="s">
        <v>607</v>
      </c>
      <c r="D607" s="89" t="s">
        <v>608</v>
      </c>
      <c r="E607" s="91">
        <v>790</v>
      </c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</row>
    <row r="608" spans="1:255" ht="18">
      <c r="A608" s="96">
        <v>44488</v>
      </c>
      <c r="B608" s="89" t="s">
        <v>609</v>
      </c>
      <c r="C608" s="89" t="s">
        <v>72</v>
      </c>
      <c r="D608" s="89" t="s">
        <v>610</v>
      </c>
      <c r="E608" s="91">
        <v>380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</row>
    <row r="609" spans="1:255" ht="36">
      <c r="A609" s="96">
        <v>44490</v>
      </c>
      <c r="B609" s="89" t="s">
        <v>74</v>
      </c>
      <c r="C609" s="89" t="s">
        <v>75</v>
      </c>
      <c r="D609" s="89" t="s">
        <v>611</v>
      </c>
      <c r="E609" s="91">
        <v>20</v>
      </c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</row>
    <row r="610" spans="1:255" ht="18">
      <c r="A610" s="96">
        <v>44521</v>
      </c>
      <c r="B610" s="89" t="s">
        <v>612</v>
      </c>
      <c r="C610" s="89" t="s">
        <v>613</v>
      </c>
      <c r="D610" s="89" t="s">
        <v>614</v>
      </c>
      <c r="E610" s="91">
        <v>100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</row>
    <row r="611" spans="1:255" ht="18">
      <c r="A611" s="96">
        <v>44529</v>
      </c>
      <c r="B611" s="89" t="s">
        <v>615</v>
      </c>
      <c r="C611" s="89" t="s">
        <v>616</v>
      </c>
      <c r="D611" s="89" t="s">
        <v>617</v>
      </c>
      <c r="E611" s="91">
        <v>150</v>
      </c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</row>
    <row r="612" spans="1:255" ht="18">
      <c r="A612" s="96">
        <v>44529</v>
      </c>
      <c r="B612" s="89" t="s">
        <v>618</v>
      </c>
      <c r="C612" s="89" t="s">
        <v>179</v>
      </c>
      <c r="D612" s="89" t="s">
        <v>619</v>
      </c>
      <c r="E612" s="91">
        <v>38</v>
      </c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</row>
    <row r="613" spans="1:255" ht="36">
      <c r="A613" s="96">
        <v>44529</v>
      </c>
      <c r="B613" s="89" t="s">
        <v>74</v>
      </c>
      <c r="C613" s="89" t="s">
        <v>75</v>
      </c>
      <c r="D613" s="89" t="s">
        <v>620</v>
      </c>
      <c r="E613" s="91">
        <v>2</v>
      </c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</row>
    <row r="614" spans="1:255" ht="18">
      <c r="A614" s="96">
        <v>44529</v>
      </c>
      <c r="B614" s="89" t="s">
        <v>621</v>
      </c>
      <c r="C614" s="89" t="s">
        <v>622</v>
      </c>
      <c r="D614" s="89" t="s">
        <v>623</v>
      </c>
      <c r="E614" s="91">
        <v>332.5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</row>
    <row r="615" spans="1:255" ht="36">
      <c r="A615" s="96">
        <v>44529</v>
      </c>
      <c r="B615" s="89" t="s">
        <v>74</v>
      </c>
      <c r="C615" s="89" t="s">
        <v>75</v>
      </c>
      <c r="D615" s="89" t="s">
        <v>624</v>
      </c>
      <c r="E615" s="91">
        <v>17.5</v>
      </c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</row>
    <row r="616" spans="1:5" ht="27.75" customHeight="1">
      <c r="A616" s="96">
        <v>44533</v>
      </c>
      <c r="B616" s="89" t="s">
        <v>351</v>
      </c>
      <c r="C616" s="89" t="s">
        <v>10</v>
      </c>
      <c r="D616" s="89" t="s">
        <v>494</v>
      </c>
      <c r="E616" s="97">
        <v>74</v>
      </c>
    </row>
    <row r="617" spans="1:5" ht="27.75" customHeight="1">
      <c r="A617" s="96">
        <v>44551</v>
      </c>
      <c r="B617" s="89" t="s">
        <v>351</v>
      </c>
      <c r="C617" s="89" t="s">
        <v>10</v>
      </c>
      <c r="D617" s="89" t="s">
        <v>494</v>
      </c>
      <c r="E617" s="97">
        <v>16</v>
      </c>
    </row>
    <row r="618" spans="1:255" ht="15">
      <c r="A618" s="105" t="s">
        <v>8</v>
      </c>
      <c r="B618" s="105"/>
      <c r="C618" s="105"/>
      <c r="D618" s="105"/>
      <c r="E618" s="23">
        <f>SUM(E603:E617)</f>
        <v>4000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</row>
    <row r="619" spans="1:255" ht="15">
      <c r="A619" s="24"/>
      <c r="B619" s="24"/>
      <c r="C619" s="24"/>
      <c r="D619" s="25"/>
      <c r="E619" s="26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</row>
    <row r="620" spans="1:255" ht="29.25" customHeight="1">
      <c r="A620" s="24"/>
      <c r="B620" s="24"/>
      <c r="C620" s="24"/>
      <c r="D620" s="25"/>
      <c r="E620" s="26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</row>
    <row r="621" spans="1:255" ht="15">
      <c r="A621" s="24"/>
      <c r="B621" s="24"/>
      <c r="C621" s="24"/>
      <c r="D621" s="25"/>
      <c r="E621" s="26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</row>
    <row r="622" spans="1:255" ht="15">
      <c r="A622" s="24"/>
      <c r="B622" s="24"/>
      <c r="C622" s="24"/>
      <c r="D622" s="25"/>
      <c r="E622" s="26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</row>
    <row r="623" spans="1:255" ht="15.75" thickBot="1">
      <c r="A623" s="109" t="s">
        <v>557</v>
      </c>
      <c r="B623" s="109"/>
      <c r="C623" s="109"/>
      <c r="D623" s="109"/>
      <c r="E623" s="109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</row>
    <row r="624" spans="1:255" ht="15.75" thickTop="1">
      <c r="A624" s="110" t="s">
        <v>0</v>
      </c>
      <c r="B624" s="110"/>
      <c r="C624" s="110"/>
      <c r="D624" s="110"/>
      <c r="E624" s="110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</row>
    <row r="625" spans="6:255" ht="15"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</row>
    <row r="626" spans="1:255" ht="26.25" customHeight="1">
      <c r="A626" s="111" t="s">
        <v>436</v>
      </c>
      <c r="B626" s="111"/>
      <c r="C626" s="111"/>
      <c r="D626" s="111"/>
      <c r="E626" s="111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</row>
    <row r="627" spans="1:255" ht="15">
      <c r="A627" s="112" t="s">
        <v>525</v>
      </c>
      <c r="B627" s="112"/>
      <c r="C627" s="112"/>
      <c r="D627" s="112"/>
      <c r="E627" s="112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  <c r="IP627" s="5"/>
      <c r="IQ627" s="5"/>
      <c r="IR627" s="5"/>
      <c r="IS627" s="5"/>
      <c r="IT627" s="5"/>
      <c r="IU627" s="5"/>
    </row>
    <row r="628" spans="1:255" ht="15.75" customHeight="1">
      <c r="A628" s="112" t="s">
        <v>209</v>
      </c>
      <c r="B628" s="112"/>
      <c r="C628" s="112"/>
      <c r="D628" s="112"/>
      <c r="E628" s="112"/>
      <c r="F628" s="5"/>
      <c r="G628" s="27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</row>
    <row r="629" spans="1:5" ht="15">
      <c r="A629" s="108" t="s">
        <v>252</v>
      </c>
      <c r="B629" s="108"/>
      <c r="C629" s="108"/>
      <c r="D629" s="108"/>
      <c r="E629" s="108"/>
    </row>
    <row r="630" spans="1:5" ht="15">
      <c r="A630" s="107" t="s">
        <v>2</v>
      </c>
      <c r="B630" s="107" t="s">
        <v>3</v>
      </c>
      <c r="C630" s="107"/>
      <c r="D630" s="106" t="s">
        <v>4</v>
      </c>
      <c r="E630" s="107" t="s">
        <v>5</v>
      </c>
    </row>
    <row r="631" spans="1:5" ht="19.5" customHeight="1">
      <c r="A631" s="107"/>
      <c r="B631" s="6" t="s">
        <v>6</v>
      </c>
      <c r="C631" s="6" t="s">
        <v>7</v>
      </c>
      <c r="D631" s="106"/>
      <c r="E631" s="107"/>
    </row>
    <row r="632" spans="1:5" ht="15">
      <c r="A632" s="33" t="s">
        <v>253</v>
      </c>
      <c r="B632" s="34" t="s">
        <v>255</v>
      </c>
      <c r="C632" s="35" t="s">
        <v>254</v>
      </c>
      <c r="D632" s="34" t="s">
        <v>349</v>
      </c>
      <c r="E632" s="37">
        <v>700</v>
      </c>
    </row>
    <row r="633" spans="1:5" ht="28.5" customHeight="1">
      <c r="A633" s="33" t="s">
        <v>253</v>
      </c>
      <c r="B633" s="34" t="s">
        <v>256</v>
      </c>
      <c r="C633" s="35" t="s">
        <v>84</v>
      </c>
      <c r="D633" s="34" t="s">
        <v>350</v>
      </c>
      <c r="E633" s="37">
        <v>300</v>
      </c>
    </row>
    <row r="634" spans="1:5" ht="15">
      <c r="A634" s="43"/>
      <c r="B634" s="43"/>
      <c r="C634" s="43"/>
      <c r="D634" s="44" t="s">
        <v>81</v>
      </c>
      <c r="E634" s="45">
        <f>SUM(E632:E633)</f>
        <v>1000</v>
      </c>
    </row>
    <row r="635" spans="1:5" ht="15">
      <c r="A635" s="46"/>
      <c r="B635" s="46"/>
      <c r="C635" s="46"/>
      <c r="D635" s="167"/>
      <c r="E635" s="168"/>
    </row>
    <row r="636" spans="1:5" ht="15">
      <c r="A636" s="46"/>
      <c r="B636" s="46"/>
      <c r="C636" s="46"/>
      <c r="D636" s="167"/>
      <c r="E636" s="168"/>
    </row>
    <row r="637" spans="1:5" ht="15">
      <c r="A637" s="46"/>
      <c r="B637" s="46"/>
      <c r="C637" s="46"/>
      <c r="D637" s="167"/>
      <c r="E637" s="168"/>
    </row>
    <row r="638" spans="1:5" ht="15">
      <c r="A638" s="46"/>
      <c r="B638" s="46"/>
      <c r="C638" s="46"/>
      <c r="D638" s="47"/>
      <c r="E638" s="48"/>
    </row>
    <row r="639" spans="1:5" ht="15.75" thickBot="1">
      <c r="A639" s="109" t="s">
        <v>557</v>
      </c>
      <c r="B639" s="109"/>
      <c r="C639" s="109"/>
      <c r="D639" s="109"/>
      <c r="E639" s="109"/>
    </row>
    <row r="640" spans="1:5" ht="15.75" thickTop="1">
      <c r="A640" s="110" t="s">
        <v>0</v>
      </c>
      <c r="B640" s="110"/>
      <c r="C640" s="110"/>
      <c r="D640" s="110"/>
      <c r="E640" s="110"/>
    </row>
    <row r="642" spans="1:255" ht="27.75" customHeight="1">
      <c r="A642" s="111" t="s">
        <v>437</v>
      </c>
      <c r="B642" s="111"/>
      <c r="C642" s="111"/>
      <c r="D642" s="111"/>
      <c r="E642" s="111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  <c r="IK642" s="5"/>
      <c r="IL642" s="5"/>
      <c r="IM642" s="5"/>
      <c r="IN642" s="5"/>
      <c r="IO642" s="5"/>
      <c r="IP642" s="5"/>
      <c r="IQ642" s="5"/>
      <c r="IR642" s="5"/>
      <c r="IS642" s="5"/>
      <c r="IT642" s="5"/>
      <c r="IU642" s="5"/>
    </row>
    <row r="643" spans="1:255" ht="15">
      <c r="A643" s="112" t="s">
        <v>525</v>
      </c>
      <c r="B643" s="112"/>
      <c r="C643" s="112"/>
      <c r="D643" s="112"/>
      <c r="E643" s="112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  <c r="HM643" s="5"/>
      <c r="HN643" s="5"/>
      <c r="HO643" s="5"/>
      <c r="HP643" s="5"/>
      <c r="HQ643" s="5"/>
      <c r="HR643" s="5"/>
      <c r="HS643" s="5"/>
      <c r="HT643" s="5"/>
      <c r="HU643" s="5"/>
      <c r="HV643" s="5"/>
      <c r="HW643" s="5"/>
      <c r="HX643" s="5"/>
      <c r="HY643" s="5"/>
      <c r="HZ643" s="5"/>
      <c r="IA643" s="5"/>
      <c r="IB643" s="5"/>
      <c r="IC643" s="5"/>
      <c r="ID643" s="5"/>
      <c r="IE643" s="5"/>
      <c r="IF643" s="5"/>
      <c r="IG643" s="5"/>
      <c r="IH643" s="5"/>
      <c r="II643" s="5"/>
      <c r="IJ643" s="5"/>
      <c r="IK643" s="5"/>
      <c r="IL643" s="5"/>
      <c r="IM643" s="5"/>
      <c r="IN643" s="5"/>
      <c r="IO643" s="5"/>
      <c r="IP643" s="5"/>
      <c r="IQ643" s="5"/>
      <c r="IR643" s="5"/>
      <c r="IS643" s="5"/>
      <c r="IT643" s="5"/>
      <c r="IU643" s="5"/>
    </row>
    <row r="644" spans="1:255" ht="15">
      <c r="A644" s="112" t="s">
        <v>209</v>
      </c>
      <c r="B644" s="112"/>
      <c r="C644" s="112"/>
      <c r="D644" s="112"/>
      <c r="E644" s="112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5"/>
      <c r="IG644" s="5"/>
      <c r="IH644" s="5"/>
      <c r="II644" s="5"/>
      <c r="IJ644" s="5"/>
      <c r="IK644" s="5"/>
      <c r="IL644" s="5"/>
      <c r="IM644" s="5"/>
      <c r="IN644" s="5"/>
      <c r="IO644" s="5"/>
      <c r="IP644" s="5"/>
      <c r="IQ644" s="5"/>
      <c r="IR644" s="5"/>
      <c r="IS644" s="5"/>
      <c r="IT644" s="5"/>
      <c r="IU644" s="5"/>
    </row>
    <row r="645" spans="1:256" ht="15">
      <c r="A645" s="108" t="s">
        <v>397</v>
      </c>
      <c r="B645" s="108"/>
      <c r="C645" s="108"/>
      <c r="D645" s="108"/>
      <c r="E645" s="108"/>
      <c r="IV645" s="27">
        <f>SUM(E645:IU645)</f>
        <v>0</v>
      </c>
    </row>
    <row r="646" spans="1:255" s="17" customFormat="1" ht="15">
      <c r="A646" s="107" t="s">
        <v>2</v>
      </c>
      <c r="B646" s="107" t="s">
        <v>3</v>
      </c>
      <c r="C646" s="107"/>
      <c r="D646" s="106" t="s">
        <v>4</v>
      </c>
      <c r="E646" s="107" t="s">
        <v>5</v>
      </c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</row>
    <row r="647" spans="1:256" s="17" customFormat="1" ht="15">
      <c r="A647" s="107"/>
      <c r="B647" s="6" t="s">
        <v>6</v>
      </c>
      <c r="C647" s="6" t="s">
        <v>7</v>
      </c>
      <c r="D647" s="106"/>
      <c r="E647" s="107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79">
        <f>SUM(E647:IU647)</f>
        <v>0</v>
      </c>
    </row>
    <row r="648" spans="1:255" s="17" customFormat="1" ht="45">
      <c r="A648" s="33">
        <v>44441</v>
      </c>
      <c r="B648" s="34" t="s">
        <v>388</v>
      </c>
      <c r="C648" s="35" t="s">
        <v>389</v>
      </c>
      <c r="D648" s="34" t="s">
        <v>390</v>
      </c>
      <c r="E648" s="37">
        <v>3135</v>
      </c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</row>
    <row r="649" spans="1:255" ht="45">
      <c r="A649" s="33">
        <v>44441</v>
      </c>
      <c r="B649" s="34" t="s">
        <v>391</v>
      </c>
      <c r="C649" s="35" t="s">
        <v>392</v>
      </c>
      <c r="D649" s="34" t="s">
        <v>393</v>
      </c>
      <c r="E649" s="37">
        <v>165</v>
      </c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  <c r="IM649" s="5"/>
      <c r="IN649" s="5"/>
      <c r="IO649" s="5"/>
      <c r="IP649" s="5"/>
      <c r="IQ649" s="5"/>
      <c r="IR649" s="5"/>
      <c r="IS649" s="5"/>
      <c r="IT649" s="5"/>
      <c r="IU649" s="5"/>
    </row>
    <row r="650" spans="1:5" ht="30">
      <c r="A650" s="33">
        <v>44489</v>
      </c>
      <c r="B650" s="34" t="s">
        <v>396</v>
      </c>
      <c r="C650" s="35" t="s">
        <v>394</v>
      </c>
      <c r="D650" s="34" t="s">
        <v>395</v>
      </c>
      <c r="E650" s="37">
        <v>700</v>
      </c>
    </row>
    <row r="651" spans="1:255" ht="18" customHeight="1">
      <c r="A651" s="105" t="s">
        <v>8</v>
      </c>
      <c r="B651" s="105"/>
      <c r="C651" s="105"/>
      <c r="D651" s="105"/>
      <c r="E651" s="37">
        <f>SUM(E648:E650)</f>
        <v>4000</v>
      </c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  <c r="IM651" s="5"/>
      <c r="IN651" s="5"/>
      <c r="IO651" s="5"/>
      <c r="IP651" s="5"/>
      <c r="IQ651" s="5"/>
      <c r="IR651" s="5"/>
      <c r="IS651" s="5"/>
      <c r="IT651" s="5"/>
      <c r="IU651" s="5"/>
    </row>
    <row r="652" spans="1:255" ht="34.5" customHeight="1">
      <c r="A652" s="18"/>
      <c r="B652" s="19"/>
      <c r="C652" s="20"/>
      <c r="D652" s="21"/>
      <c r="E652" s="22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  <c r="IM652" s="5"/>
      <c r="IN652" s="5"/>
      <c r="IO652" s="5"/>
      <c r="IP652" s="5"/>
      <c r="IQ652" s="5"/>
      <c r="IR652" s="5"/>
      <c r="IS652" s="5"/>
      <c r="IT652" s="5"/>
      <c r="IU652" s="5"/>
    </row>
    <row r="653" spans="1:255" ht="15">
      <c r="A653" s="18"/>
      <c r="B653" s="19"/>
      <c r="C653" s="20"/>
      <c r="D653" s="21"/>
      <c r="E653" s="22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  <c r="IM653" s="5"/>
      <c r="IN653" s="5"/>
      <c r="IO653" s="5"/>
      <c r="IP653" s="5"/>
      <c r="IQ653" s="5"/>
      <c r="IR653" s="5"/>
      <c r="IS653" s="5"/>
      <c r="IT653" s="5"/>
      <c r="IU653" s="5"/>
    </row>
    <row r="654" spans="1:255" ht="15">
      <c r="A654" s="18"/>
      <c r="B654" s="19"/>
      <c r="C654" s="20"/>
      <c r="D654" s="21"/>
      <c r="E654" s="22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</row>
    <row r="655" spans="1:255" ht="15.75" thickBot="1">
      <c r="A655" s="109" t="s">
        <v>557</v>
      </c>
      <c r="B655" s="109"/>
      <c r="C655" s="109"/>
      <c r="D655" s="109"/>
      <c r="E655" s="109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  <c r="HM655" s="5"/>
      <c r="HN655" s="5"/>
      <c r="HO655" s="5"/>
      <c r="HP655" s="5"/>
      <c r="HQ655" s="5"/>
      <c r="HR655" s="5"/>
      <c r="HS655" s="5"/>
      <c r="HT655" s="5"/>
      <c r="HU655" s="5"/>
      <c r="HV655" s="5"/>
      <c r="HW655" s="5"/>
      <c r="HX655" s="5"/>
      <c r="HY655" s="5"/>
      <c r="HZ655" s="5"/>
      <c r="IA655" s="5"/>
      <c r="IB655" s="5"/>
      <c r="IC655" s="5"/>
      <c r="ID655" s="5"/>
      <c r="IE655" s="5"/>
      <c r="IF655" s="5"/>
      <c r="IG655" s="5"/>
      <c r="IH655" s="5"/>
      <c r="II655" s="5"/>
      <c r="IJ655" s="5"/>
      <c r="IK655" s="5"/>
      <c r="IL655" s="5"/>
      <c r="IM655" s="5"/>
      <c r="IN655" s="5"/>
      <c r="IO655" s="5"/>
      <c r="IP655" s="5"/>
      <c r="IQ655" s="5"/>
      <c r="IR655" s="5"/>
      <c r="IS655" s="5"/>
      <c r="IT655" s="5"/>
      <c r="IU655" s="5"/>
    </row>
    <row r="656" spans="1:255" ht="15.75" thickTop="1">
      <c r="A656" s="110" t="s">
        <v>0</v>
      </c>
      <c r="B656" s="110"/>
      <c r="C656" s="110"/>
      <c r="D656" s="110"/>
      <c r="E656" s="110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  <c r="IM656" s="5"/>
      <c r="IN656" s="5"/>
      <c r="IO656" s="5"/>
      <c r="IP656" s="5"/>
      <c r="IQ656" s="5"/>
      <c r="IR656" s="5"/>
      <c r="IS656" s="5"/>
      <c r="IT656" s="5"/>
      <c r="IU656" s="5"/>
    </row>
    <row r="657" spans="6:255" ht="15"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  <c r="IM657" s="5"/>
      <c r="IN657" s="5"/>
      <c r="IO657" s="5"/>
      <c r="IP657" s="5"/>
      <c r="IQ657" s="5"/>
      <c r="IR657" s="5"/>
      <c r="IS657" s="5"/>
      <c r="IT657" s="5"/>
      <c r="IU657" s="5"/>
    </row>
    <row r="658" spans="1:255" ht="31.5" customHeight="1">
      <c r="A658" s="111" t="s">
        <v>438</v>
      </c>
      <c r="B658" s="111"/>
      <c r="C658" s="111"/>
      <c r="D658" s="111"/>
      <c r="E658" s="111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  <c r="IM658" s="5"/>
      <c r="IN658" s="5"/>
      <c r="IO658" s="5"/>
      <c r="IP658" s="5"/>
      <c r="IQ658" s="5"/>
      <c r="IR658" s="5"/>
      <c r="IS658" s="5"/>
      <c r="IT658" s="5"/>
      <c r="IU658" s="5"/>
    </row>
    <row r="659" spans="1:255" ht="15">
      <c r="A659" s="112" t="s">
        <v>51</v>
      </c>
      <c r="B659" s="112"/>
      <c r="C659" s="112"/>
      <c r="D659" s="112"/>
      <c r="E659" s="112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  <c r="HM659" s="5"/>
      <c r="HN659" s="5"/>
      <c r="HO659" s="5"/>
      <c r="HP659" s="5"/>
      <c r="HQ659" s="5"/>
      <c r="HR659" s="5"/>
      <c r="HS659" s="5"/>
      <c r="HT659" s="5"/>
      <c r="HU659" s="5"/>
      <c r="HV659" s="5"/>
      <c r="HW659" s="5"/>
      <c r="HX659" s="5"/>
      <c r="HY659" s="5"/>
      <c r="HZ659" s="5"/>
      <c r="IA659" s="5"/>
      <c r="IB659" s="5"/>
      <c r="IC659" s="5"/>
      <c r="ID659" s="5"/>
      <c r="IE659" s="5"/>
      <c r="IF659" s="5"/>
      <c r="IG659" s="5"/>
      <c r="IH659" s="5"/>
      <c r="II659" s="5"/>
      <c r="IJ659" s="5"/>
      <c r="IK659" s="5"/>
      <c r="IL659" s="5"/>
      <c r="IM659" s="5"/>
      <c r="IN659" s="5"/>
      <c r="IO659" s="5"/>
      <c r="IP659" s="5"/>
      <c r="IQ659" s="5"/>
      <c r="IR659" s="5"/>
      <c r="IS659" s="5"/>
      <c r="IT659" s="5"/>
      <c r="IU659" s="5"/>
    </row>
    <row r="660" spans="1:255" ht="15">
      <c r="A660" s="112" t="s">
        <v>209</v>
      </c>
      <c r="B660" s="112"/>
      <c r="C660" s="112"/>
      <c r="D660" s="112"/>
      <c r="E660" s="112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  <c r="IP660" s="5"/>
      <c r="IQ660" s="5"/>
      <c r="IR660" s="5"/>
      <c r="IS660" s="5"/>
      <c r="IT660" s="5"/>
      <c r="IU660" s="5"/>
    </row>
    <row r="661" spans="1:5" ht="15">
      <c r="A661" s="108" t="s">
        <v>470</v>
      </c>
      <c r="B661" s="108"/>
      <c r="C661" s="108"/>
      <c r="D661" s="108"/>
      <c r="E661" s="108"/>
    </row>
    <row r="662" spans="1:255" s="17" customFormat="1" ht="15">
      <c r="A662" s="107" t="s">
        <v>2</v>
      </c>
      <c r="B662" s="107" t="s">
        <v>3</v>
      </c>
      <c r="C662" s="107"/>
      <c r="D662" s="106" t="s">
        <v>4</v>
      </c>
      <c r="E662" s="107" t="s">
        <v>5</v>
      </c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</row>
    <row r="663" spans="1:256" s="17" customFormat="1" ht="15">
      <c r="A663" s="107"/>
      <c r="B663" s="6" t="s">
        <v>6</v>
      </c>
      <c r="C663" s="6" t="s">
        <v>7</v>
      </c>
      <c r="D663" s="106"/>
      <c r="E663" s="10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79">
        <f>SUM(E663:IU663)</f>
        <v>0</v>
      </c>
    </row>
    <row r="664" spans="1:255" s="17" customFormat="1" ht="15">
      <c r="A664" s="87">
        <v>44483</v>
      </c>
      <c r="B664" s="94" t="s">
        <v>467</v>
      </c>
      <c r="C664" s="94" t="s">
        <v>468</v>
      </c>
      <c r="D664" s="94" t="s">
        <v>469</v>
      </c>
      <c r="E664" s="95">
        <v>2000</v>
      </c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</row>
    <row r="665" spans="1:255" ht="15.75" thickBot="1">
      <c r="A665" s="80"/>
      <c r="B665" s="81"/>
      <c r="C665" s="82"/>
      <c r="D665" s="81"/>
      <c r="E665" s="83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5"/>
      <c r="IG665" s="5"/>
      <c r="IH665" s="5"/>
      <c r="II665" s="5"/>
      <c r="IJ665" s="5"/>
      <c r="IK665" s="5"/>
      <c r="IL665" s="5"/>
      <c r="IM665" s="5"/>
      <c r="IN665" s="5"/>
      <c r="IO665" s="5"/>
      <c r="IP665" s="5"/>
      <c r="IQ665" s="5"/>
      <c r="IR665" s="5"/>
      <c r="IS665" s="5"/>
      <c r="IT665" s="5"/>
      <c r="IU665" s="5"/>
    </row>
    <row r="666" spans="1:5" ht="15.75" thickBot="1">
      <c r="A666" s="80"/>
      <c r="B666" s="81"/>
      <c r="C666" s="82"/>
      <c r="D666" s="81"/>
      <c r="E666" s="83"/>
    </row>
    <row r="667" spans="1:255" ht="21" customHeight="1">
      <c r="A667" s="105" t="s">
        <v>8</v>
      </c>
      <c r="B667" s="105"/>
      <c r="C667" s="105"/>
      <c r="D667" s="105"/>
      <c r="E667" s="23">
        <f>SUM(E664:E666)</f>
        <v>2000</v>
      </c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  <c r="IM667" s="5"/>
      <c r="IN667" s="5"/>
      <c r="IO667" s="5"/>
      <c r="IP667" s="5"/>
      <c r="IQ667" s="5"/>
      <c r="IR667" s="5"/>
      <c r="IS667" s="5"/>
      <c r="IT667" s="5"/>
      <c r="IU667" s="5"/>
    </row>
    <row r="668" spans="1:255" ht="31.5" customHeight="1">
      <c r="A668" s="18"/>
      <c r="B668" s="19"/>
      <c r="C668" s="20"/>
      <c r="D668" s="21"/>
      <c r="E668" s="22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  <c r="HM668" s="5"/>
      <c r="HN668" s="5"/>
      <c r="HO668" s="5"/>
      <c r="HP668" s="5"/>
      <c r="HQ668" s="5"/>
      <c r="HR668" s="5"/>
      <c r="HS668" s="5"/>
      <c r="HT668" s="5"/>
      <c r="HU668" s="5"/>
      <c r="HV668" s="5"/>
      <c r="HW668" s="5"/>
      <c r="HX668" s="5"/>
      <c r="HY668" s="5"/>
      <c r="HZ668" s="5"/>
      <c r="IA668" s="5"/>
      <c r="IB668" s="5"/>
      <c r="IC668" s="5"/>
      <c r="ID668" s="5"/>
      <c r="IE668" s="5"/>
      <c r="IF668" s="5"/>
      <c r="IG668" s="5"/>
      <c r="IH668" s="5"/>
      <c r="II668" s="5"/>
      <c r="IJ668" s="5"/>
      <c r="IK668" s="5"/>
      <c r="IL668" s="5"/>
      <c r="IM668" s="5"/>
      <c r="IN668" s="5"/>
      <c r="IO668" s="5"/>
      <c r="IP668" s="5"/>
      <c r="IQ668" s="5"/>
      <c r="IR668" s="5"/>
      <c r="IS668" s="5"/>
      <c r="IT668" s="5"/>
      <c r="IU668" s="5"/>
    </row>
    <row r="669" spans="1:255" ht="15">
      <c r="A669" s="18"/>
      <c r="B669" s="19"/>
      <c r="C669" s="20"/>
      <c r="D669" s="21"/>
      <c r="E669" s="22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5"/>
      <c r="GV669" s="5"/>
      <c r="GW669" s="5"/>
      <c r="GX669" s="5"/>
      <c r="GY669" s="5"/>
      <c r="GZ669" s="5"/>
      <c r="HA669" s="5"/>
      <c r="HB669" s="5"/>
      <c r="HC669" s="5"/>
      <c r="HD669" s="5"/>
      <c r="HE669" s="5"/>
      <c r="HF669" s="5"/>
      <c r="HG669" s="5"/>
      <c r="HH669" s="5"/>
      <c r="HI669" s="5"/>
      <c r="HJ669" s="5"/>
      <c r="HK669" s="5"/>
      <c r="HL669" s="5"/>
      <c r="HM669" s="5"/>
      <c r="HN669" s="5"/>
      <c r="HO669" s="5"/>
      <c r="HP669" s="5"/>
      <c r="HQ669" s="5"/>
      <c r="HR669" s="5"/>
      <c r="HS669" s="5"/>
      <c r="HT669" s="5"/>
      <c r="HU669" s="5"/>
      <c r="HV669" s="5"/>
      <c r="HW669" s="5"/>
      <c r="HX669" s="5"/>
      <c r="HY669" s="5"/>
      <c r="HZ669" s="5"/>
      <c r="IA669" s="5"/>
      <c r="IB669" s="5"/>
      <c r="IC669" s="5"/>
      <c r="ID669" s="5"/>
      <c r="IE669" s="5"/>
      <c r="IF669" s="5"/>
      <c r="IG669" s="5"/>
      <c r="IH669" s="5"/>
      <c r="II669" s="5"/>
      <c r="IJ669" s="5"/>
      <c r="IK669" s="5"/>
      <c r="IL669" s="5"/>
      <c r="IM669" s="5"/>
      <c r="IN669" s="5"/>
      <c r="IO669" s="5"/>
      <c r="IP669" s="5"/>
      <c r="IQ669" s="5"/>
      <c r="IR669" s="5"/>
      <c r="IS669" s="5"/>
      <c r="IT669" s="5"/>
      <c r="IU669" s="5"/>
    </row>
    <row r="670" spans="1:255" ht="15">
      <c r="A670" s="18"/>
      <c r="B670" s="19"/>
      <c r="C670" s="20"/>
      <c r="D670" s="21"/>
      <c r="E670" s="22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  <c r="II670" s="5"/>
      <c r="IJ670" s="5"/>
      <c r="IK670" s="5"/>
      <c r="IL670" s="5"/>
      <c r="IM670" s="5"/>
      <c r="IN670" s="5"/>
      <c r="IO670" s="5"/>
      <c r="IP670" s="5"/>
      <c r="IQ670" s="5"/>
      <c r="IR670" s="5"/>
      <c r="IS670" s="5"/>
      <c r="IT670" s="5"/>
      <c r="IU670" s="5"/>
    </row>
    <row r="671" spans="1:255" ht="15.75" thickBot="1">
      <c r="A671" s="109" t="s">
        <v>557</v>
      </c>
      <c r="B671" s="109"/>
      <c r="C671" s="109"/>
      <c r="D671" s="109"/>
      <c r="E671" s="109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  <c r="HM671" s="5"/>
      <c r="HN671" s="5"/>
      <c r="HO671" s="5"/>
      <c r="HP671" s="5"/>
      <c r="HQ671" s="5"/>
      <c r="HR671" s="5"/>
      <c r="HS671" s="5"/>
      <c r="HT671" s="5"/>
      <c r="HU671" s="5"/>
      <c r="HV671" s="5"/>
      <c r="HW671" s="5"/>
      <c r="HX671" s="5"/>
      <c r="HY671" s="5"/>
      <c r="HZ671" s="5"/>
      <c r="IA671" s="5"/>
      <c r="IB671" s="5"/>
      <c r="IC671" s="5"/>
      <c r="ID671" s="5"/>
      <c r="IE671" s="5"/>
      <c r="IF671" s="5"/>
      <c r="IG671" s="5"/>
      <c r="IH671" s="5"/>
      <c r="II671" s="5"/>
      <c r="IJ671" s="5"/>
      <c r="IK671" s="5"/>
      <c r="IL671" s="5"/>
      <c r="IM671" s="5"/>
      <c r="IN671" s="5"/>
      <c r="IO671" s="5"/>
      <c r="IP671" s="5"/>
      <c r="IQ671" s="5"/>
      <c r="IR671" s="5"/>
      <c r="IS671" s="5"/>
      <c r="IT671" s="5"/>
      <c r="IU671" s="5"/>
    </row>
    <row r="672" spans="1:255" ht="15.75" thickTop="1">
      <c r="A672" s="110" t="s">
        <v>0</v>
      </c>
      <c r="B672" s="110"/>
      <c r="C672" s="110"/>
      <c r="D672" s="110"/>
      <c r="E672" s="110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  <c r="HD672" s="5"/>
      <c r="HE672" s="5"/>
      <c r="HF672" s="5"/>
      <c r="HG672" s="5"/>
      <c r="HH672" s="5"/>
      <c r="HI672" s="5"/>
      <c r="HJ672" s="5"/>
      <c r="HK672" s="5"/>
      <c r="HL672" s="5"/>
      <c r="HM672" s="5"/>
      <c r="HN672" s="5"/>
      <c r="HO672" s="5"/>
      <c r="HP672" s="5"/>
      <c r="HQ672" s="5"/>
      <c r="HR672" s="5"/>
      <c r="HS672" s="5"/>
      <c r="HT672" s="5"/>
      <c r="HU672" s="5"/>
      <c r="HV672" s="5"/>
      <c r="HW672" s="5"/>
      <c r="HX672" s="5"/>
      <c r="HY672" s="5"/>
      <c r="HZ672" s="5"/>
      <c r="IA672" s="5"/>
      <c r="IB672" s="5"/>
      <c r="IC672" s="5"/>
      <c r="ID672" s="5"/>
      <c r="IE672" s="5"/>
      <c r="IF672" s="5"/>
      <c r="IG672" s="5"/>
      <c r="IH672" s="5"/>
      <c r="II672" s="5"/>
      <c r="IJ672" s="5"/>
      <c r="IK672" s="5"/>
      <c r="IL672" s="5"/>
      <c r="IM672" s="5"/>
      <c r="IN672" s="5"/>
      <c r="IO672" s="5"/>
      <c r="IP672" s="5"/>
      <c r="IQ672" s="5"/>
      <c r="IR672" s="5"/>
      <c r="IS672" s="5"/>
      <c r="IT672" s="5"/>
      <c r="IU672" s="5"/>
    </row>
    <row r="673" spans="6:255" ht="15"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5"/>
      <c r="IG673" s="5"/>
      <c r="IH673" s="5"/>
      <c r="II673" s="5"/>
      <c r="IJ673" s="5"/>
      <c r="IK673" s="5"/>
      <c r="IL673" s="5"/>
      <c r="IM673" s="5"/>
      <c r="IN673" s="5"/>
      <c r="IO673" s="5"/>
      <c r="IP673" s="5"/>
      <c r="IQ673" s="5"/>
      <c r="IR673" s="5"/>
      <c r="IS673" s="5"/>
      <c r="IT673" s="5"/>
      <c r="IU673" s="5"/>
    </row>
    <row r="674" spans="1:255" ht="30.75" customHeight="1">
      <c r="A674" s="111" t="s">
        <v>628</v>
      </c>
      <c r="B674" s="111"/>
      <c r="C674" s="111"/>
      <c r="D674" s="111"/>
      <c r="E674" s="111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5"/>
      <c r="IG674" s="5"/>
      <c r="IH674" s="5"/>
      <c r="II674" s="5"/>
      <c r="IJ674" s="5"/>
      <c r="IK674" s="5"/>
      <c r="IL674" s="5"/>
      <c r="IM674" s="5"/>
      <c r="IN674" s="5"/>
      <c r="IO674" s="5"/>
      <c r="IP674" s="5"/>
      <c r="IQ674" s="5"/>
      <c r="IR674" s="5"/>
      <c r="IS674" s="5"/>
      <c r="IT674" s="5"/>
      <c r="IU674" s="5"/>
    </row>
    <row r="675" spans="1:255" ht="15">
      <c r="A675" s="112" t="s">
        <v>629</v>
      </c>
      <c r="B675" s="112"/>
      <c r="C675" s="112"/>
      <c r="D675" s="112"/>
      <c r="E675" s="112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  <c r="IP675" s="5"/>
      <c r="IQ675" s="5"/>
      <c r="IR675" s="5"/>
      <c r="IS675" s="5"/>
      <c r="IT675" s="5"/>
      <c r="IU675" s="5"/>
    </row>
    <row r="676" spans="1:5" ht="15">
      <c r="A676" s="112" t="s">
        <v>209</v>
      </c>
      <c r="B676" s="112"/>
      <c r="C676" s="112"/>
      <c r="D676" s="112"/>
      <c r="E676" s="112"/>
    </row>
    <row r="677" spans="1:255" s="17" customFormat="1" ht="15">
      <c r="A677" s="108" t="s">
        <v>627</v>
      </c>
      <c r="B677" s="108"/>
      <c r="C677" s="108"/>
      <c r="D677" s="108"/>
      <c r="E677" s="108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</row>
    <row r="678" spans="1:256" s="17" customFormat="1" ht="15">
      <c r="A678" s="107" t="s">
        <v>2</v>
      </c>
      <c r="B678" s="107" t="s">
        <v>3</v>
      </c>
      <c r="C678" s="107"/>
      <c r="D678" s="106" t="s">
        <v>4</v>
      </c>
      <c r="E678" s="107" t="s">
        <v>5</v>
      </c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79">
        <f>SUM(E678:IU678)</f>
        <v>0</v>
      </c>
    </row>
    <row r="679" spans="1:255" s="17" customFormat="1" ht="15">
      <c r="A679" s="107"/>
      <c r="B679" s="6" t="s">
        <v>6</v>
      </c>
      <c r="C679" s="6" t="s">
        <v>7</v>
      </c>
      <c r="D679" s="106"/>
      <c r="E679" s="107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</row>
    <row r="680" spans="1:5" ht="15">
      <c r="A680" s="87">
        <v>44491</v>
      </c>
      <c r="B680" s="94" t="s">
        <v>630</v>
      </c>
      <c r="C680" s="94" t="s">
        <v>626</v>
      </c>
      <c r="D680" s="94" t="s">
        <v>625</v>
      </c>
      <c r="E680" s="95">
        <v>6000</v>
      </c>
    </row>
    <row r="681" spans="1:255" ht="19.5" customHeight="1">
      <c r="A681" s="105" t="s">
        <v>8</v>
      </c>
      <c r="B681" s="105"/>
      <c r="C681" s="105"/>
      <c r="D681" s="105"/>
      <c r="E681" s="23">
        <f>SUM(E680)</f>
        <v>6000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  <c r="IK681" s="5"/>
      <c r="IL681" s="5"/>
      <c r="IM681" s="5"/>
      <c r="IN681" s="5"/>
      <c r="IO681" s="5"/>
      <c r="IP681" s="5"/>
      <c r="IQ681" s="5"/>
      <c r="IR681" s="5"/>
      <c r="IS681" s="5"/>
      <c r="IT681" s="5"/>
      <c r="IU681" s="5"/>
    </row>
    <row r="682" spans="1:255" ht="34.5" customHeight="1">
      <c r="A682" s="18"/>
      <c r="B682" s="19"/>
      <c r="C682" s="20"/>
      <c r="D682" s="21"/>
      <c r="E682" s="22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  <c r="HM682" s="5"/>
      <c r="HN682" s="5"/>
      <c r="HO682" s="5"/>
      <c r="HP682" s="5"/>
      <c r="HQ682" s="5"/>
      <c r="HR682" s="5"/>
      <c r="HS682" s="5"/>
      <c r="HT682" s="5"/>
      <c r="HU682" s="5"/>
      <c r="HV682" s="5"/>
      <c r="HW682" s="5"/>
      <c r="HX682" s="5"/>
      <c r="HY682" s="5"/>
      <c r="HZ682" s="5"/>
      <c r="IA682" s="5"/>
      <c r="IB682" s="5"/>
      <c r="IC682" s="5"/>
      <c r="ID682" s="5"/>
      <c r="IE682" s="5"/>
      <c r="IF682" s="5"/>
      <c r="IG682" s="5"/>
      <c r="IH682" s="5"/>
      <c r="II682" s="5"/>
      <c r="IJ682" s="5"/>
      <c r="IK682" s="5"/>
      <c r="IL682" s="5"/>
      <c r="IM682" s="5"/>
      <c r="IN682" s="5"/>
      <c r="IO682" s="5"/>
      <c r="IP682" s="5"/>
      <c r="IQ682" s="5"/>
      <c r="IR682" s="5"/>
      <c r="IS682" s="5"/>
      <c r="IT682" s="5"/>
      <c r="IU682" s="5"/>
    </row>
    <row r="683" spans="1:255" ht="15">
      <c r="A683" s="18"/>
      <c r="B683" s="19"/>
      <c r="C683" s="20"/>
      <c r="D683" s="21"/>
      <c r="E683" s="22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  <c r="IK683" s="5"/>
      <c r="IL683" s="5"/>
      <c r="IM683" s="5"/>
      <c r="IN683" s="5"/>
      <c r="IO683" s="5"/>
      <c r="IP683" s="5"/>
      <c r="IQ683" s="5"/>
      <c r="IR683" s="5"/>
      <c r="IS683" s="5"/>
      <c r="IT683" s="5"/>
      <c r="IU683" s="5"/>
    </row>
    <row r="684" spans="1:255" ht="15">
      <c r="A684" s="18"/>
      <c r="B684" s="19"/>
      <c r="C684" s="20"/>
      <c r="D684" s="21"/>
      <c r="E684" s="22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5"/>
      <c r="IG684" s="5"/>
      <c r="IH684" s="5"/>
      <c r="II684" s="5"/>
      <c r="IJ684" s="5"/>
      <c r="IK684" s="5"/>
      <c r="IL684" s="5"/>
      <c r="IM684" s="5"/>
      <c r="IN684" s="5"/>
      <c r="IO684" s="5"/>
      <c r="IP684" s="5"/>
      <c r="IQ684" s="5"/>
      <c r="IR684" s="5"/>
      <c r="IS684" s="5"/>
      <c r="IT684" s="5"/>
      <c r="IU684" s="5"/>
    </row>
    <row r="685" spans="1:255" ht="15.75" thickBot="1">
      <c r="A685" s="109" t="s">
        <v>557</v>
      </c>
      <c r="B685" s="109"/>
      <c r="C685" s="109"/>
      <c r="D685" s="109"/>
      <c r="E685" s="109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  <c r="IL685" s="5"/>
      <c r="IM685" s="5"/>
      <c r="IN685" s="5"/>
      <c r="IO685" s="5"/>
      <c r="IP685" s="5"/>
      <c r="IQ685" s="5"/>
      <c r="IR685" s="5"/>
      <c r="IS685" s="5"/>
      <c r="IT685" s="5"/>
      <c r="IU685" s="5"/>
    </row>
    <row r="686" spans="1:255" ht="15.75" thickTop="1">
      <c r="A686" s="110" t="s">
        <v>0</v>
      </c>
      <c r="B686" s="110"/>
      <c r="C686" s="110"/>
      <c r="D686" s="110"/>
      <c r="E686" s="110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  <c r="IP686" s="5"/>
      <c r="IQ686" s="5"/>
      <c r="IR686" s="5"/>
      <c r="IS686" s="5"/>
      <c r="IT686" s="5"/>
      <c r="IU686" s="5"/>
    </row>
    <row r="687" spans="6:255" ht="15"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  <c r="IL687" s="5"/>
      <c r="IM687" s="5"/>
      <c r="IN687" s="5"/>
      <c r="IO687" s="5"/>
      <c r="IP687" s="5"/>
      <c r="IQ687" s="5"/>
      <c r="IR687" s="5"/>
      <c r="IS687" s="5"/>
      <c r="IT687" s="5"/>
      <c r="IU687" s="5"/>
    </row>
    <row r="688" spans="1:255" ht="15">
      <c r="A688" s="111" t="s">
        <v>425</v>
      </c>
      <c r="B688" s="111"/>
      <c r="C688" s="111"/>
      <c r="D688" s="111"/>
      <c r="E688" s="111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  <c r="IL688" s="5"/>
      <c r="IM688" s="5"/>
      <c r="IN688" s="5"/>
      <c r="IO688" s="5"/>
      <c r="IP688" s="5"/>
      <c r="IQ688" s="5"/>
      <c r="IR688" s="5"/>
      <c r="IS688" s="5"/>
      <c r="IT688" s="5"/>
      <c r="IU688" s="5"/>
    </row>
    <row r="689" spans="1:255" ht="15">
      <c r="A689" s="112" t="s">
        <v>51</v>
      </c>
      <c r="B689" s="112"/>
      <c r="C689" s="112"/>
      <c r="D689" s="112"/>
      <c r="E689" s="112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  <c r="IM689" s="5"/>
      <c r="IN689" s="5"/>
      <c r="IO689" s="5"/>
      <c r="IP689" s="5"/>
      <c r="IQ689" s="5"/>
      <c r="IR689" s="5"/>
      <c r="IS689" s="5"/>
      <c r="IT689" s="5"/>
      <c r="IU689" s="5"/>
    </row>
    <row r="690" spans="1:255" ht="15">
      <c r="A690" s="112" t="s">
        <v>209</v>
      </c>
      <c r="B690" s="112"/>
      <c r="C690" s="112"/>
      <c r="D690" s="112"/>
      <c r="E690" s="112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  <c r="IL690" s="5"/>
      <c r="IM690" s="5"/>
      <c r="IN690" s="5"/>
      <c r="IO690" s="5"/>
      <c r="IP690" s="5"/>
      <c r="IQ690" s="5"/>
      <c r="IR690" s="5"/>
      <c r="IS690" s="5"/>
      <c r="IT690" s="5"/>
      <c r="IU690" s="5"/>
    </row>
    <row r="691" spans="1:255" ht="15">
      <c r="A691" s="108" t="s">
        <v>457</v>
      </c>
      <c r="B691" s="108"/>
      <c r="C691" s="108"/>
      <c r="D691" s="108"/>
      <c r="E691" s="108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  <c r="IL691" s="5"/>
      <c r="IM691" s="5"/>
      <c r="IN691" s="5"/>
      <c r="IO691" s="5"/>
      <c r="IP691" s="5"/>
      <c r="IQ691" s="5"/>
      <c r="IR691" s="5"/>
      <c r="IS691" s="5"/>
      <c r="IT691" s="5"/>
      <c r="IU691" s="5"/>
    </row>
    <row r="692" spans="1:255" ht="15">
      <c r="A692" s="107" t="s">
        <v>2</v>
      </c>
      <c r="B692" s="107" t="s">
        <v>3</v>
      </c>
      <c r="C692" s="107"/>
      <c r="D692" s="106" t="s">
        <v>4</v>
      </c>
      <c r="E692" s="107" t="s">
        <v>5</v>
      </c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  <c r="IK692" s="5"/>
      <c r="IL692" s="5"/>
      <c r="IM692" s="5"/>
      <c r="IN692" s="5"/>
      <c r="IO692" s="5"/>
      <c r="IP692" s="5"/>
      <c r="IQ692" s="5"/>
      <c r="IR692" s="5"/>
      <c r="IS692" s="5"/>
      <c r="IT692" s="5"/>
      <c r="IU692" s="5"/>
    </row>
    <row r="693" spans="1:5" ht="15">
      <c r="A693" s="107"/>
      <c r="B693" s="6" t="s">
        <v>6</v>
      </c>
      <c r="C693" s="6" t="s">
        <v>7</v>
      </c>
      <c r="D693" s="106"/>
      <c r="E693" s="107"/>
    </row>
    <row r="694" spans="1:255" s="17" customFormat="1" ht="54">
      <c r="A694" s="88">
        <v>44482</v>
      </c>
      <c r="B694" s="89" t="s">
        <v>458</v>
      </c>
      <c r="C694" s="90" t="s">
        <v>459</v>
      </c>
      <c r="D694" s="89" t="s">
        <v>460</v>
      </c>
      <c r="E694" s="91">
        <v>242</v>
      </c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</row>
    <row r="695" spans="1:255" s="17" customFormat="1" ht="36">
      <c r="A695" s="88">
        <v>44482</v>
      </c>
      <c r="B695" s="89" t="s">
        <v>458</v>
      </c>
      <c r="C695" s="90" t="s">
        <v>459</v>
      </c>
      <c r="D695" s="89" t="s">
        <v>461</v>
      </c>
      <c r="E695" s="91">
        <v>230</v>
      </c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</row>
    <row r="696" spans="1:255" s="17" customFormat="1" ht="36">
      <c r="A696" s="88">
        <v>44489</v>
      </c>
      <c r="B696" s="89" t="s">
        <v>458</v>
      </c>
      <c r="C696" s="90" t="s">
        <v>459</v>
      </c>
      <c r="D696" s="89" t="s">
        <v>462</v>
      </c>
      <c r="E696" s="91">
        <v>247.68</v>
      </c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</row>
    <row r="697" spans="1:255" ht="36">
      <c r="A697" s="88">
        <v>44532</v>
      </c>
      <c r="B697" s="89" t="s">
        <v>458</v>
      </c>
      <c r="C697" s="90" t="s">
        <v>459</v>
      </c>
      <c r="D697" s="89" t="s">
        <v>463</v>
      </c>
      <c r="E697" s="91">
        <v>244.65</v>
      </c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  <c r="HB697" s="5"/>
      <c r="HC697" s="5"/>
      <c r="HD697" s="5"/>
      <c r="HE697" s="5"/>
      <c r="HF697" s="5"/>
      <c r="HG697" s="5"/>
      <c r="HH697" s="5"/>
      <c r="HI697" s="5"/>
      <c r="HJ697" s="5"/>
      <c r="HK697" s="5"/>
      <c r="HL697" s="5"/>
      <c r="HM697" s="5"/>
      <c r="HN697" s="5"/>
      <c r="HO697" s="5"/>
      <c r="HP697" s="5"/>
      <c r="HQ697" s="5"/>
      <c r="HR697" s="5"/>
      <c r="HS697" s="5"/>
      <c r="HT697" s="5"/>
      <c r="HU697" s="5"/>
      <c r="HV697" s="5"/>
      <c r="HW697" s="5"/>
      <c r="HX697" s="5"/>
      <c r="HY697" s="5"/>
      <c r="HZ697" s="5"/>
      <c r="IA697" s="5"/>
      <c r="IB697" s="5"/>
      <c r="IC697" s="5"/>
      <c r="ID697" s="5"/>
      <c r="IE697" s="5"/>
      <c r="IF697" s="5"/>
      <c r="IG697" s="5"/>
      <c r="IH697" s="5"/>
      <c r="II697" s="5"/>
      <c r="IJ697" s="5"/>
      <c r="IK697" s="5"/>
      <c r="IL697" s="5"/>
      <c r="IM697" s="5"/>
      <c r="IN697" s="5"/>
      <c r="IO697" s="5"/>
      <c r="IP697" s="5"/>
      <c r="IQ697" s="5"/>
      <c r="IR697" s="5"/>
      <c r="IS697" s="5"/>
      <c r="IT697" s="5"/>
      <c r="IU697" s="5"/>
    </row>
    <row r="698" spans="1:5" ht="36">
      <c r="A698" s="92" t="s">
        <v>464</v>
      </c>
      <c r="B698" s="89" t="s">
        <v>465</v>
      </c>
      <c r="C698" s="90" t="s">
        <v>10</v>
      </c>
      <c r="D698" s="93" t="s">
        <v>466</v>
      </c>
      <c r="E698" s="91">
        <v>35.67</v>
      </c>
    </row>
    <row r="699" spans="1:255" ht="15">
      <c r="A699" s="105" t="s">
        <v>8</v>
      </c>
      <c r="B699" s="105"/>
      <c r="C699" s="105"/>
      <c r="D699" s="105"/>
      <c r="E699" s="23">
        <f>SUM(E694:E698)</f>
        <v>1000</v>
      </c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  <c r="GL699" s="5"/>
      <c r="GM699" s="5"/>
      <c r="GN699" s="5"/>
      <c r="GO699" s="5"/>
      <c r="GP699" s="5"/>
      <c r="GQ699" s="5"/>
      <c r="GR699" s="5"/>
      <c r="GS699" s="5"/>
      <c r="GT699" s="5"/>
      <c r="GU699" s="5"/>
      <c r="GV699" s="5"/>
      <c r="GW699" s="5"/>
      <c r="GX699" s="5"/>
      <c r="GY699" s="5"/>
      <c r="GZ699" s="5"/>
      <c r="HA699" s="5"/>
      <c r="HB699" s="5"/>
      <c r="HC699" s="5"/>
      <c r="HD699" s="5"/>
      <c r="HE699" s="5"/>
      <c r="HF699" s="5"/>
      <c r="HG699" s="5"/>
      <c r="HH699" s="5"/>
      <c r="HI699" s="5"/>
      <c r="HJ699" s="5"/>
      <c r="HK699" s="5"/>
      <c r="HL699" s="5"/>
      <c r="HM699" s="5"/>
      <c r="HN699" s="5"/>
      <c r="HO699" s="5"/>
      <c r="HP699" s="5"/>
      <c r="HQ699" s="5"/>
      <c r="HR699" s="5"/>
      <c r="HS699" s="5"/>
      <c r="HT699" s="5"/>
      <c r="HU699" s="5"/>
      <c r="HV699" s="5"/>
      <c r="HW699" s="5"/>
      <c r="HX699" s="5"/>
      <c r="HY699" s="5"/>
      <c r="HZ699" s="5"/>
      <c r="IA699" s="5"/>
      <c r="IB699" s="5"/>
      <c r="IC699" s="5"/>
      <c r="ID699" s="5"/>
      <c r="IE699" s="5"/>
      <c r="IF699" s="5"/>
      <c r="IG699" s="5"/>
      <c r="IH699" s="5"/>
      <c r="II699" s="5"/>
      <c r="IJ699" s="5"/>
      <c r="IK699" s="5"/>
      <c r="IL699" s="5"/>
      <c r="IM699" s="5"/>
      <c r="IN699" s="5"/>
      <c r="IO699" s="5"/>
      <c r="IP699" s="5"/>
      <c r="IQ699" s="5"/>
      <c r="IR699" s="5"/>
      <c r="IS699" s="5"/>
      <c r="IT699" s="5"/>
      <c r="IU699" s="5"/>
    </row>
    <row r="700" spans="1:255" ht="34.5" customHeight="1">
      <c r="A700" s="18"/>
      <c r="B700" s="19"/>
      <c r="C700" s="20"/>
      <c r="D700" s="21"/>
      <c r="E700" s="22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  <c r="HM700" s="5"/>
      <c r="HN700" s="5"/>
      <c r="HO700" s="5"/>
      <c r="HP700" s="5"/>
      <c r="HQ700" s="5"/>
      <c r="HR700" s="5"/>
      <c r="HS700" s="5"/>
      <c r="HT700" s="5"/>
      <c r="HU700" s="5"/>
      <c r="HV700" s="5"/>
      <c r="HW700" s="5"/>
      <c r="HX700" s="5"/>
      <c r="HY700" s="5"/>
      <c r="HZ700" s="5"/>
      <c r="IA700" s="5"/>
      <c r="IB700" s="5"/>
      <c r="IC700" s="5"/>
      <c r="ID700" s="5"/>
      <c r="IE700" s="5"/>
      <c r="IF700" s="5"/>
      <c r="IG700" s="5"/>
      <c r="IH700" s="5"/>
      <c r="II700" s="5"/>
      <c r="IJ700" s="5"/>
      <c r="IK700" s="5"/>
      <c r="IL700" s="5"/>
      <c r="IM700" s="5"/>
      <c r="IN700" s="5"/>
      <c r="IO700" s="5"/>
      <c r="IP700" s="5"/>
      <c r="IQ700" s="5"/>
      <c r="IR700" s="5"/>
      <c r="IS700" s="5"/>
      <c r="IT700" s="5"/>
      <c r="IU700" s="5"/>
    </row>
    <row r="701" spans="1:255" ht="15">
      <c r="A701" s="18"/>
      <c r="B701" s="19"/>
      <c r="C701" s="20"/>
      <c r="D701" s="21"/>
      <c r="E701" s="22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  <c r="HB701" s="5"/>
      <c r="HC701" s="5"/>
      <c r="HD701" s="5"/>
      <c r="HE701" s="5"/>
      <c r="HF701" s="5"/>
      <c r="HG701" s="5"/>
      <c r="HH701" s="5"/>
      <c r="HI701" s="5"/>
      <c r="HJ701" s="5"/>
      <c r="HK701" s="5"/>
      <c r="HL701" s="5"/>
      <c r="HM701" s="5"/>
      <c r="HN701" s="5"/>
      <c r="HO701" s="5"/>
      <c r="HP701" s="5"/>
      <c r="HQ701" s="5"/>
      <c r="HR701" s="5"/>
      <c r="HS701" s="5"/>
      <c r="HT701" s="5"/>
      <c r="HU701" s="5"/>
      <c r="HV701" s="5"/>
      <c r="HW701" s="5"/>
      <c r="HX701" s="5"/>
      <c r="HY701" s="5"/>
      <c r="HZ701" s="5"/>
      <c r="IA701" s="5"/>
      <c r="IB701" s="5"/>
      <c r="IC701" s="5"/>
      <c r="ID701" s="5"/>
      <c r="IE701" s="5"/>
      <c r="IF701" s="5"/>
      <c r="IG701" s="5"/>
      <c r="IH701" s="5"/>
      <c r="II701" s="5"/>
      <c r="IJ701" s="5"/>
      <c r="IK701" s="5"/>
      <c r="IL701" s="5"/>
      <c r="IM701" s="5"/>
      <c r="IN701" s="5"/>
      <c r="IO701" s="5"/>
      <c r="IP701" s="5"/>
      <c r="IQ701" s="5"/>
      <c r="IR701" s="5"/>
      <c r="IS701" s="5"/>
      <c r="IT701" s="5"/>
      <c r="IU701" s="5"/>
    </row>
    <row r="702" spans="1:255" ht="15">
      <c r="A702" s="18"/>
      <c r="B702" s="19"/>
      <c r="C702" s="20"/>
      <c r="D702" s="21"/>
      <c r="E702" s="22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  <c r="HM702" s="5"/>
      <c r="HN702" s="5"/>
      <c r="HO702" s="5"/>
      <c r="HP702" s="5"/>
      <c r="HQ702" s="5"/>
      <c r="HR702" s="5"/>
      <c r="HS702" s="5"/>
      <c r="HT702" s="5"/>
      <c r="HU702" s="5"/>
      <c r="HV702" s="5"/>
      <c r="HW702" s="5"/>
      <c r="HX702" s="5"/>
      <c r="HY702" s="5"/>
      <c r="HZ702" s="5"/>
      <c r="IA702" s="5"/>
      <c r="IB702" s="5"/>
      <c r="IC702" s="5"/>
      <c r="ID702" s="5"/>
      <c r="IE702" s="5"/>
      <c r="IF702" s="5"/>
      <c r="IG702" s="5"/>
      <c r="IH702" s="5"/>
      <c r="II702" s="5"/>
      <c r="IJ702" s="5"/>
      <c r="IK702" s="5"/>
      <c r="IL702" s="5"/>
      <c r="IM702" s="5"/>
      <c r="IN702" s="5"/>
      <c r="IO702" s="5"/>
      <c r="IP702" s="5"/>
      <c r="IQ702" s="5"/>
      <c r="IR702" s="5"/>
      <c r="IS702" s="5"/>
      <c r="IT702" s="5"/>
      <c r="IU702" s="5"/>
    </row>
    <row r="703" spans="1:255" ht="15.75" thickBot="1">
      <c r="A703" s="109" t="s">
        <v>557</v>
      </c>
      <c r="B703" s="109"/>
      <c r="C703" s="109"/>
      <c r="D703" s="109"/>
      <c r="E703" s="109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5"/>
      <c r="GW703" s="5"/>
      <c r="GX703" s="5"/>
      <c r="GY703" s="5"/>
      <c r="GZ703" s="5"/>
      <c r="HA703" s="5"/>
      <c r="HB703" s="5"/>
      <c r="HC703" s="5"/>
      <c r="HD703" s="5"/>
      <c r="HE703" s="5"/>
      <c r="HF703" s="5"/>
      <c r="HG703" s="5"/>
      <c r="HH703" s="5"/>
      <c r="HI703" s="5"/>
      <c r="HJ703" s="5"/>
      <c r="HK703" s="5"/>
      <c r="HL703" s="5"/>
      <c r="HM703" s="5"/>
      <c r="HN703" s="5"/>
      <c r="HO703" s="5"/>
      <c r="HP703" s="5"/>
      <c r="HQ703" s="5"/>
      <c r="HR703" s="5"/>
      <c r="HS703" s="5"/>
      <c r="HT703" s="5"/>
      <c r="HU703" s="5"/>
      <c r="HV703" s="5"/>
      <c r="HW703" s="5"/>
      <c r="HX703" s="5"/>
      <c r="HY703" s="5"/>
      <c r="HZ703" s="5"/>
      <c r="IA703" s="5"/>
      <c r="IB703" s="5"/>
      <c r="IC703" s="5"/>
      <c r="ID703" s="5"/>
      <c r="IE703" s="5"/>
      <c r="IF703" s="5"/>
      <c r="IG703" s="5"/>
      <c r="IH703" s="5"/>
      <c r="II703" s="5"/>
      <c r="IJ703" s="5"/>
      <c r="IK703" s="5"/>
      <c r="IL703" s="5"/>
      <c r="IM703" s="5"/>
      <c r="IN703" s="5"/>
      <c r="IO703" s="5"/>
      <c r="IP703" s="5"/>
      <c r="IQ703" s="5"/>
      <c r="IR703" s="5"/>
      <c r="IS703" s="5"/>
      <c r="IT703" s="5"/>
      <c r="IU703" s="5"/>
    </row>
    <row r="704" spans="1:255" ht="15.75" thickTop="1">
      <c r="A704" s="110" t="s">
        <v>0</v>
      </c>
      <c r="B704" s="110"/>
      <c r="C704" s="110"/>
      <c r="D704" s="110"/>
      <c r="E704" s="110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  <c r="GY704" s="5"/>
      <c r="GZ704" s="5"/>
      <c r="HA704" s="5"/>
      <c r="HB704" s="5"/>
      <c r="HC704" s="5"/>
      <c r="HD704" s="5"/>
      <c r="HE704" s="5"/>
      <c r="HF704" s="5"/>
      <c r="HG704" s="5"/>
      <c r="HH704" s="5"/>
      <c r="HI704" s="5"/>
      <c r="HJ704" s="5"/>
      <c r="HK704" s="5"/>
      <c r="HL704" s="5"/>
      <c r="HM704" s="5"/>
      <c r="HN704" s="5"/>
      <c r="HO704" s="5"/>
      <c r="HP704" s="5"/>
      <c r="HQ704" s="5"/>
      <c r="HR704" s="5"/>
      <c r="HS704" s="5"/>
      <c r="HT704" s="5"/>
      <c r="HU704" s="5"/>
      <c r="HV704" s="5"/>
      <c r="HW704" s="5"/>
      <c r="HX704" s="5"/>
      <c r="HY704" s="5"/>
      <c r="HZ704" s="5"/>
      <c r="IA704" s="5"/>
      <c r="IB704" s="5"/>
      <c r="IC704" s="5"/>
      <c r="ID704" s="5"/>
      <c r="IE704" s="5"/>
      <c r="IF704" s="5"/>
      <c r="IG704" s="5"/>
      <c r="IH704" s="5"/>
      <c r="II704" s="5"/>
      <c r="IJ704" s="5"/>
      <c r="IK704" s="5"/>
      <c r="IL704" s="5"/>
      <c r="IM704" s="5"/>
      <c r="IN704" s="5"/>
      <c r="IO704" s="5"/>
      <c r="IP704" s="5"/>
      <c r="IQ704" s="5"/>
      <c r="IR704" s="5"/>
      <c r="IS704" s="5"/>
      <c r="IT704" s="5"/>
      <c r="IU704" s="5"/>
    </row>
    <row r="705" spans="6:255" ht="15"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  <c r="GL705" s="5"/>
      <c r="GM705" s="5"/>
      <c r="GN705" s="5"/>
      <c r="GO705" s="5"/>
      <c r="GP705" s="5"/>
      <c r="GQ705" s="5"/>
      <c r="GR705" s="5"/>
      <c r="GS705" s="5"/>
      <c r="GT705" s="5"/>
      <c r="GU705" s="5"/>
      <c r="GV705" s="5"/>
      <c r="GW705" s="5"/>
      <c r="GX705" s="5"/>
      <c r="GY705" s="5"/>
      <c r="GZ705" s="5"/>
      <c r="HA705" s="5"/>
      <c r="HB705" s="5"/>
      <c r="HC705" s="5"/>
      <c r="HD705" s="5"/>
      <c r="HE705" s="5"/>
      <c r="HF705" s="5"/>
      <c r="HG705" s="5"/>
      <c r="HH705" s="5"/>
      <c r="HI705" s="5"/>
      <c r="HJ705" s="5"/>
      <c r="HK705" s="5"/>
      <c r="HL705" s="5"/>
      <c r="HM705" s="5"/>
      <c r="HN705" s="5"/>
      <c r="HO705" s="5"/>
      <c r="HP705" s="5"/>
      <c r="HQ705" s="5"/>
      <c r="HR705" s="5"/>
      <c r="HS705" s="5"/>
      <c r="HT705" s="5"/>
      <c r="HU705" s="5"/>
      <c r="HV705" s="5"/>
      <c r="HW705" s="5"/>
      <c r="HX705" s="5"/>
      <c r="HY705" s="5"/>
      <c r="HZ705" s="5"/>
      <c r="IA705" s="5"/>
      <c r="IB705" s="5"/>
      <c r="IC705" s="5"/>
      <c r="ID705" s="5"/>
      <c r="IE705" s="5"/>
      <c r="IF705" s="5"/>
      <c r="IG705" s="5"/>
      <c r="IH705" s="5"/>
      <c r="II705" s="5"/>
      <c r="IJ705" s="5"/>
      <c r="IK705" s="5"/>
      <c r="IL705" s="5"/>
      <c r="IM705" s="5"/>
      <c r="IN705" s="5"/>
      <c r="IO705" s="5"/>
      <c r="IP705" s="5"/>
      <c r="IQ705" s="5"/>
      <c r="IR705" s="5"/>
      <c r="IS705" s="5"/>
      <c r="IT705" s="5"/>
      <c r="IU705" s="5"/>
    </row>
    <row r="706" spans="1:255" ht="30.75" customHeight="1">
      <c r="A706" s="111" t="s">
        <v>426</v>
      </c>
      <c r="B706" s="111"/>
      <c r="C706" s="111"/>
      <c r="D706" s="111"/>
      <c r="E706" s="111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  <c r="HB706" s="5"/>
      <c r="HC706" s="5"/>
      <c r="HD706" s="5"/>
      <c r="HE706" s="5"/>
      <c r="HF706" s="5"/>
      <c r="HG706" s="5"/>
      <c r="HH706" s="5"/>
      <c r="HI706" s="5"/>
      <c r="HJ706" s="5"/>
      <c r="HK706" s="5"/>
      <c r="HL706" s="5"/>
      <c r="HM706" s="5"/>
      <c r="HN706" s="5"/>
      <c r="HO706" s="5"/>
      <c r="HP706" s="5"/>
      <c r="HQ706" s="5"/>
      <c r="HR706" s="5"/>
      <c r="HS706" s="5"/>
      <c r="HT706" s="5"/>
      <c r="HU706" s="5"/>
      <c r="HV706" s="5"/>
      <c r="HW706" s="5"/>
      <c r="HX706" s="5"/>
      <c r="HY706" s="5"/>
      <c r="HZ706" s="5"/>
      <c r="IA706" s="5"/>
      <c r="IB706" s="5"/>
      <c r="IC706" s="5"/>
      <c r="ID706" s="5"/>
      <c r="IE706" s="5"/>
      <c r="IF706" s="5"/>
      <c r="IG706" s="5"/>
      <c r="IH706" s="5"/>
      <c r="II706" s="5"/>
      <c r="IJ706" s="5"/>
      <c r="IK706" s="5"/>
      <c r="IL706" s="5"/>
      <c r="IM706" s="5"/>
      <c r="IN706" s="5"/>
      <c r="IO706" s="5"/>
      <c r="IP706" s="5"/>
      <c r="IQ706" s="5"/>
      <c r="IR706" s="5"/>
      <c r="IS706" s="5"/>
      <c r="IT706" s="5"/>
      <c r="IU706" s="5"/>
    </row>
    <row r="707" spans="1:255" ht="15">
      <c r="A707" s="112" t="s">
        <v>526</v>
      </c>
      <c r="B707" s="112"/>
      <c r="C707" s="112"/>
      <c r="D707" s="112"/>
      <c r="E707" s="112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  <c r="HD707" s="5"/>
      <c r="HE707" s="5"/>
      <c r="HF707" s="5"/>
      <c r="HG707" s="5"/>
      <c r="HH707" s="5"/>
      <c r="HI707" s="5"/>
      <c r="HJ707" s="5"/>
      <c r="HK707" s="5"/>
      <c r="HL707" s="5"/>
      <c r="HM707" s="5"/>
      <c r="HN707" s="5"/>
      <c r="HO707" s="5"/>
      <c r="HP707" s="5"/>
      <c r="HQ707" s="5"/>
      <c r="HR707" s="5"/>
      <c r="HS707" s="5"/>
      <c r="HT707" s="5"/>
      <c r="HU707" s="5"/>
      <c r="HV707" s="5"/>
      <c r="HW707" s="5"/>
      <c r="HX707" s="5"/>
      <c r="HY707" s="5"/>
      <c r="HZ707" s="5"/>
      <c r="IA707" s="5"/>
      <c r="IB707" s="5"/>
      <c r="IC707" s="5"/>
      <c r="ID707" s="5"/>
      <c r="IE707" s="5"/>
      <c r="IF707" s="5"/>
      <c r="IG707" s="5"/>
      <c r="IH707" s="5"/>
      <c r="II707" s="5"/>
      <c r="IJ707" s="5"/>
      <c r="IK707" s="5"/>
      <c r="IL707" s="5"/>
      <c r="IM707" s="5"/>
      <c r="IN707" s="5"/>
      <c r="IO707" s="5"/>
      <c r="IP707" s="5"/>
      <c r="IQ707" s="5"/>
      <c r="IR707" s="5"/>
      <c r="IS707" s="5"/>
      <c r="IT707" s="5"/>
      <c r="IU707" s="5"/>
    </row>
    <row r="708" spans="1:5" ht="15">
      <c r="A708" s="112" t="s">
        <v>209</v>
      </c>
      <c r="B708" s="112"/>
      <c r="C708" s="112"/>
      <c r="D708" s="112"/>
      <c r="E708" s="112"/>
    </row>
    <row r="709" spans="1:5" ht="15">
      <c r="A709" s="108" t="s">
        <v>655</v>
      </c>
      <c r="B709" s="108"/>
      <c r="C709" s="108"/>
      <c r="D709" s="108"/>
      <c r="E709" s="108"/>
    </row>
    <row r="710" spans="1:5" ht="15">
      <c r="A710" s="107" t="s">
        <v>2</v>
      </c>
      <c r="B710" s="107" t="s">
        <v>3</v>
      </c>
      <c r="C710" s="107"/>
      <c r="D710" s="106" t="s">
        <v>4</v>
      </c>
      <c r="E710" s="107" t="s">
        <v>5</v>
      </c>
    </row>
    <row r="711" spans="1:5" ht="15">
      <c r="A711" s="107"/>
      <c r="B711" s="6" t="s">
        <v>6</v>
      </c>
      <c r="C711" s="6" t="s">
        <v>7</v>
      </c>
      <c r="D711" s="106"/>
      <c r="E711" s="107"/>
    </row>
    <row r="712" spans="1:255" s="17" customFormat="1" ht="15">
      <c r="A712" s="7">
        <v>44536</v>
      </c>
      <c r="B712" s="8" t="s">
        <v>631</v>
      </c>
      <c r="C712" s="9" t="s">
        <v>639</v>
      </c>
      <c r="D712" s="10"/>
      <c r="E712" s="11">
        <v>400</v>
      </c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</row>
    <row r="713" spans="1:255" s="17" customFormat="1" ht="15">
      <c r="A713" s="7">
        <v>44536</v>
      </c>
      <c r="B713" s="8" t="s">
        <v>633</v>
      </c>
      <c r="C713" s="9" t="s">
        <v>640</v>
      </c>
      <c r="D713" s="10"/>
      <c r="E713" s="11">
        <v>300</v>
      </c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</row>
    <row r="714" spans="1:255" s="17" customFormat="1" ht="15">
      <c r="A714" s="7">
        <v>44536</v>
      </c>
      <c r="B714" s="8" t="s">
        <v>634</v>
      </c>
      <c r="C714" s="9" t="s">
        <v>640</v>
      </c>
      <c r="D714" s="10"/>
      <c r="E714" s="11">
        <v>300</v>
      </c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</row>
    <row r="715" spans="1:255" s="17" customFormat="1" ht="15">
      <c r="A715" s="7">
        <v>44488</v>
      </c>
      <c r="B715" s="8" t="s">
        <v>632</v>
      </c>
      <c r="C715" s="9" t="s">
        <v>179</v>
      </c>
      <c r="D715" s="10"/>
      <c r="E715" s="11">
        <v>35</v>
      </c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</row>
    <row r="716" spans="1:255" s="17" customFormat="1" ht="15">
      <c r="A716" s="7">
        <v>44508</v>
      </c>
      <c r="B716" s="8" t="s">
        <v>636</v>
      </c>
      <c r="C716" s="9" t="s">
        <v>640</v>
      </c>
      <c r="D716" s="10"/>
      <c r="E716" s="11">
        <v>120</v>
      </c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</row>
    <row r="717" spans="1:255" s="17" customFormat="1" ht="15">
      <c r="A717" s="7">
        <v>44494</v>
      </c>
      <c r="B717" s="8" t="s">
        <v>635</v>
      </c>
      <c r="C717" s="9" t="s">
        <v>640</v>
      </c>
      <c r="D717" s="10"/>
      <c r="E717" s="11">
        <v>100</v>
      </c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</row>
    <row r="718" spans="1:255" s="17" customFormat="1" ht="15">
      <c r="A718" s="7">
        <v>44488</v>
      </c>
      <c r="B718" s="8" t="s">
        <v>637</v>
      </c>
      <c r="C718" s="9" t="s">
        <v>641</v>
      </c>
      <c r="D718" s="10"/>
      <c r="E718" s="11">
        <v>300</v>
      </c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</row>
    <row r="719" spans="1:255" s="17" customFormat="1" ht="15">
      <c r="A719" s="7">
        <v>44489</v>
      </c>
      <c r="B719" s="8" t="s">
        <v>638</v>
      </c>
      <c r="C719" s="9" t="s">
        <v>642</v>
      </c>
      <c r="D719" s="10"/>
      <c r="E719" s="11">
        <v>80</v>
      </c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</row>
    <row r="720" spans="1:255" ht="18">
      <c r="A720" s="7" t="s">
        <v>536</v>
      </c>
      <c r="B720" s="8" t="s">
        <v>465</v>
      </c>
      <c r="C720" s="9" t="s">
        <v>10</v>
      </c>
      <c r="D720" s="93" t="s">
        <v>643</v>
      </c>
      <c r="E720" s="11">
        <v>5365</v>
      </c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  <c r="HB720" s="5"/>
      <c r="HC720" s="5"/>
      <c r="HD720" s="5"/>
      <c r="HE720" s="5"/>
      <c r="HF720" s="5"/>
      <c r="HG720" s="5"/>
      <c r="HH720" s="5"/>
      <c r="HI720" s="5"/>
      <c r="HJ720" s="5"/>
      <c r="HK720" s="5"/>
      <c r="HL720" s="5"/>
      <c r="HM720" s="5"/>
      <c r="HN720" s="5"/>
      <c r="HO720" s="5"/>
      <c r="HP720" s="5"/>
      <c r="HQ720" s="5"/>
      <c r="HR720" s="5"/>
      <c r="HS720" s="5"/>
      <c r="HT720" s="5"/>
      <c r="HU720" s="5"/>
      <c r="HV720" s="5"/>
      <c r="HW720" s="5"/>
      <c r="HX720" s="5"/>
      <c r="HY720" s="5"/>
      <c r="HZ720" s="5"/>
      <c r="IA720" s="5"/>
      <c r="IB720" s="5"/>
      <c r="IC720" s="5"/>
      <c r="ID720" s="5"/>
      <c r="IE720" s="5"/>
      <c r="IF720" s="5"/>
      <c r="IG720" s="5"/>
      <c r="IH720" s="5"/>
      <c r="II720" s="5"/>
      <c r="IJ720" s="5"/>
      <c r="IK720" s="5"/>
      <c r="IL720" s="5"/>
      <c r="IM720" s="5"/>
      <c r="IN720" s="5"/>
      <c r="IO720" s="5"/>
      <c r="IP720" s="5"/>
      <c r="IQ720" s="5"/>
      <c r="IR720" s="5"/>
      <c r="IS720" s="5"/>
      <c r="IT720" s="5"/>
      <c r="IU720" s="5"/>
    </row>
    <row r="721" spans="1:255" ht="15">
      <c r="A721" s="104" t="s">
        <v>8</v>
      </c>
      <c r="B721" s="104"/>
      <c r="C721" s="9"/>
      <c r="D721" s="104"/>
      <c r="E721" s="23">
        <f>SUM(E712:E720)</f>
        <v>7000</v>
      </c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  <c r="GL721" s="5"/>
      <c r="GM721" s="5"/>
      <c r="GN721" s="5"/>
      <c r="GO721" s="5"/>
      <c r="GP721" s="5"/>
      <c r="GQ721" s="5"/>
      <c r="GR721" s="5"/>
      <c r="GS721" s="5"/>
      <c r="GT721" s="5"/>
      <c r="GU721" s="5"/>
      <c r="GV721" s="5"/>
      <c r="GW721" s="5"/>
      <c r="GX721" s="5"/>
      <c r="GY721" s="5"/>
      <c r="GZ721" s="5"/>
      <c r="HA721" s="5"/>
      <c r="HB721" s="5"/>
      <c r="HC721" s="5"/>
      <c r="HD721" s="5"/>
      <c r="HE721" s="5"/>
      <c r="HF721" s="5"/>
      <c r="HG721" s="5"/>
      <c r="HH721" s="5"/>
      <c r="HI721" s="5"/>
      <c r="HJ721" s="5"/>
      <c r="HK721" s="5"/>
      <c r="HL721" s="5"/>
      <c r="HM721" s="5"/>
      <c r="HN721" s="5"/>
      <c r="HO721" s="5"/>
      <c r="HP721" s="5"/>
      <c r="HQ721" s="5"/>
      <c r="HR721" s="5"/>
      <c r="HS721" s="5"/>
      <c r="HT721" s="5"/>
      <c r="HU721" s="5"/>
      <c r="HV721" s="5"/>
      <c r="HW721" s="5"/>
      <c r="HX721" s="5"/>
      <c r="HY721" s="5"/>
      <c r="HZ721" s="5"/>
      <c r="IA721" s="5"/>
      <c r="IB721" s="5"/>
      <c r="IC721" s="5"/>
      <c r="ID721" s="5"/>
      <c r="IE721" s="5"/>
      <c r="IF721" s="5"/>
      <c r="IG721" s="5"/>
      <c r="IH721" s="5"/>
      <c r="II721" s="5"/>
      <c r="IJ721" s="5"/>
      <c r="IK721" s="5"/>
      <c r="IL721" s="5"/>
      <c r="IM721" s="5"/>
      <c r="IN721" s="5"/>
      <c r="IO721" s="5"/>
      <c r="IP721" s="5"/>
      <c r="IQ721" s="5"/>
      <c r="IR721" s="5"/>
      <c r="IS721" s="5"/>
      <c r="IT721" s="5"/>
      <c r="IU721" s="5"/>
    </row>
    <row r="722" spans="1:255" ht="34.5" customHeight="1">
      <c r="A722" s="24"/>
      <c r="B722" s="24"/>
      <c r="C722" s="132"/>
      <c r="D722" s="24"/>
      <c r="E722" s="84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  <c r="HB722" s="5"/>
      <c r="HC722" s="5"/>
      <c r="HD722" s="5"/>
      <c r="HE722" s="5"/>
      <c r="HF722" s="5"/>
      <c r="HG722" s="5"/>
      <c r="HH722" s="5"/>
      <c r="HI722" s="5"/>
      <c r="HJ722" s="5"/>
      <c r="HK722" s="5"/>
      <c r="HL722" s="5"/>
      <c r="HM722" s="5"/>
      <c r="HN722" s="5"/>
      <c r="HO722" s="5"/>
      <c r="HP722" s="5"/>
      <c r="HQ722" s="5"/>
      <c r="HR722" s="5"/>
      <c r="HS722" s="5"/>
      <c r="HT722" s="5"/>
      <c r="HU722" s="5"/>
      <c r="HV722" s="5"/>
      <c r="HW722" s="5"/>
      <c r="HX722" s="5"/>
      <c r="HY722" s="5"/>
      <c r="HZ722" s="5"/>
      <c r="IA722" s="5"/>
      <c r="IB722" s="5"/>
      <c r="IC722" s="5"/>
      <c r="ID722" s="5"/>
      <c r="IE722" s="5"/>
      <c r="IF722" s="5"/>
      <c r="IG722" s="5"/>
      <c r="IH722" s="5"/>
      <c r="II722" s="5"/>
      <c r="IJ722" s="5"/>
      <c r="IK722" s="5"/>
      <c r="IL722" s="5"/>
      <c r="IM722" s="5"/>
      <c r="IN722" s="5"/>
      <c r="IO722" s="5"/>
      <c r="IP722" s="5"/>
      <c r="IQ722" s="5"/>
      <c r="IR722" s="5"/>
      <c r="IS722" s="5"/>
      <c r="IT722" s="5"/>
      <c r="IU722" s="5"/>
    </row>
    <row r="723" spans="1:255" ht="15" customHeight="1">
      <c r="A723" s="24"/>
      <c r="B723" s="24"/>
      <c r="C723" s="132"/>
      <c r="D723" s="24"/>
      <c r="E723" s="84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  <c r="GF723" s="5"/>
      <c r="GG723" s="5"/>
      <c r="GH723" s="5"/>
      <c r="GI723" s="5"/>
      <c r="GJ723" s="5"/>
      <c r="GK723" s="5"/>
      <c r="GL723" s="5"/>
      <c r="GM723" s="5"/>
      <c r="GN723" s="5"/>
      <c r="GO723" s="5"/>
      <c r="GP723" s="5"/>
      <c r="GQ723" s="5"/>
      <c r="GR723" s="5"/>
      <c r="GS723" s="5"/>
      <c r="GT723" s="5"/>
      <c r="GU723" s="5"/>
      <c r="GV723" s="5"/>
      <c r="GW723" s="5"/>
      <c r="GX723" s="5"/>
      <c r="GY723" s="5"/>
      <c r="GZ723" s="5"/>
      <c r="HA723" s="5"/>
      <c r="HB723" s="5"/>
      <c r="HC723" s="5"/>
      <c r="HD723" s="5"/>
      <c r="HE723" s="5"/>
      <c r="HF723" s="5"/>
      <c r="HG723" s="5"/>
      <c r="HH723" s="5"/>
      <c r="HI723" s="5"/>
      <c r="HJ723" s="5"/>
      <c r="HK723" s="5"/>
      <c r="HL723" s="5"/>
      <c r="HM723" s="5"/>
      <c r="HN723" s="5"/>
      <c r="HO723" s="5"/>
      <c r="HP723" s="5"/>
      <c r="HQ723" s="5"/>
      <c r="HR723" s="5"/>
      <c r="HS723" s="5"/>
      <c r="HT723" s="5"/>
      <c r="HU723" s="5"/>
      <c r="HV723" s="5"/>
      <c r="HW723" s="5"/>
      <c r="HX723" s="5"/>
      <c r="HY723" s="5"/>
      <c r="HZ723" s="5"/>
      <c r="IA723" s="5"/>
      <c r="IB723" s="5"/>
      <c r="IC723" s="5"/>
      <c r="ID723" s="5"/>
      <c r="IE723" s="5"/>
      <c r="IF723" s="5"/>
      <c r="IG723" s="5"/>
      <c r="IH723" s="5"/>
      <c r="II723" s="5"/>
      <c r="IJ723" s="5"/>
      <c r="IK723" s="5"/>
      <c r="IL723" s="5"/>
      <c r="IM723" s="5"/>
      <c r="IN723" s="5"/>
      <c r="IO723" s="5"/>
      <c r="IP723" s="5"/>
      <c r="IQ723" s="5"/>
      <c r="IR723" s="5"/>
      <c r="IS723" s="5"/>
      <c r="IT723" s="5"/>
      <c r="IU723" s="5"/>
    </row>
    <row r="724" spans="1:255" ht="15" customHeight="1">
      <c r="A724" s="18"/>
      <c r="B724" s="19"/>
      <c r="C724" s="20"/>
      <c r="D724" s="21"/>
      <c r="E724" s="22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  <c r="GF724" s="5"/>
      <c r="GG724" s="5"/>
      <c r="GH724" s="5"/>
      <c r="GI724" s="5"/>
      <c r="GJ724" s="5"/>
      <c r="GK724" s="5"/>
      <c r="GL724" s="5"/>
      <c r="GM724" s="5"/>
      <c r="GN724" s="5"/>
      <c r="GO724" s="5"/>
      <c r="GP724" s="5"/>
      <c r="GQ724" s="5"/>
      <c r="GR724" s="5"/>
      <c r="GS724" s="5"/>
      <c r="GT724" s="5"/>
      <c r="GU724" s="5"/>
      <c r="GV724" s="5"/>
      <c r="GW724" s="5"/>
      <c r="GX724" s="5"/>
      <c r="GY724" s="5"/>
      <c r="GZ724" s="5"/>
      <c r="HA724" s="5"/>
      <c r="HB724" s="5"/>
      <c r="HC724" s="5"/>
      <c r="HD724" s="5"/>
      <c r="HE724" s="5"/>
      <c r="HF724" s="5"/>
      <c r="HG724" s="5"/>
      <c r="HH724" s="5"/>
      <c r="HI724" s="5"/>
      <c r="HJ724" s="5"/>
      <c r="HK724" s="5"/>
      <c r="HL724" s="5"/>
      <c r="HM724" s="5"/>
      <c r="HN724" s="5"/>
      <c r="HO724" s="5"/>
      <c r="HP724" s="5"/>
      <c r="HQ724" s="5"/>
      <c r="HR724" s="5"/>
      <c r="HS724" s="5"/>
      <c r="HT724" s="5"/>
      <c r="HU724" s="5"/>
      <c r="HV724" s="5"/>
      <c r="HW724" s="5"/>
      <c r="HX724" s="5"/>
      <c r="HY724" s="5"/>
      <c r="HZ724" s="5"/>
      <c r="IA724" s="5"/>
      <c r="IB724" s="5"/>
      <c r="IC724" s="5"/>
      <c r="ID724" s="5"/>
      <c r="IE724" s="5"/>
      <c r="IF724" s="5"/>
      <c r="IG724" s="5"/>
      <c r="IH724" s="5"/>
      <c r="II724" s="5"/>
      <c r="IJ724" s="5"/>
      <c r="IK724" s="5"/>
      <c r="IL724" s="5"/>
      <c r="IM724" s="5"/>
      <c r="IN724" s="5"/>
      <c r="IO724" s="5"/>
      <c r="IP724" s="5"/>
      <c r="IQ724" s="5"/>
      <c r="IR724" s="5"/>
      <c r="IS724" s="5"/>
      <c r="IT724" s="5"/>
      <c r="IU724" s="5"/>
    </row>
    <row r="725" spans="1:255" ht="15.75" customHeight="1" thickBot="1">
      <c r="A725" s="109" t="s">
        <v>557</v>
      </c>
      <c r="B725" s="109"/>
      <c r="C725" s="109"/>
      <c r="D725" s="109"/>
      <c r="E725" s="109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  <c r="IK725" s="5"/>
      <c r="IL725" s="5"/>
      <c r="IM725" s="5"/>
      <c r="IN725" s="5"/>
      <c r="IO725" s="5"/>
      <c r="IP725" s="5"/>
      <c r="IQ725" s="5"/>
      <c r="IR725" s="5"/>
      <c r="IS725" s="5"/>
      <c r="IT725" s="5"/>
      <c r="IU725" s="5"/>
    </row>
    <row r="726" spans="1:255" ht="15.75" customHeight="1" thickTop="1">
      <c r="A726" s="110" t="s">
        <v>0</v>
      </c>
      <c r="B726" s="110"/>
      <c r="C726" s="110"/>
      <c r="D726" s="110"/>
      <c r="E726" s="110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  <c r="GF726" s="5"/>
      <c r="GG726" s="5"/>
      <c r="GH726" s="5"/>
      <c r="GI726" s="5"/>
      <c r="GJ726" s="5"/>
      <c r="GK726" s="5"/>
      <c r="GL726" s="5"/>
      <c r="GM726" s="5"/>
      <c r="GN726" s="5"/>
      <c r="GO726" s="5"/>
      <c r="GP726" s="5"/>
      <c r="GQ726" s="5"/>
      <c r="GR726" s="5"/>
      <c r="GS726" s="5"/>
      <c r="GT726" s="5"/>
      <c r="GU726" s="5"/>
      <c r="GV726" s="5"/>
      <c r="GW726" s="5"/>
      <c r="GX726" s="5"/>
      <c r="GY726" s="5"/>
      <c r="GZ726" s="5"/>
      <c r="HA726" s="5"/>
      <c r="HB726" s="5"/>
      <c r="HC726" s="5"/>
      <c r="HD726" s="5"/>
      <c r="HE726" s="5"/>
      <c r="HF726" s="5"/>
      <c r="HG726" s="5"/>
      <c r="HH726" s="5"/>
      <c r="HI726" s="5"/>
      <c r="HJ726" s="5"/>
      <c r="HK726" s="5"/>
      <c r="HL726" s="5"/>
      <c r="HM726" s="5"/>
      <c r="HN726" s="5"/>
      <c r="HO726" s="5"/>
      <c r="HP726" s="5"/>
      <c r="HQ726" s="5"/>
      <c r="HR726" s="5"/>
      <c r="HS726" s="5"/>
      <c r="HT726" s="5"/>
      <c r="HU726" s="5"/>
      <c r="HV726" s="5"/>
      <c r="HW726" s="5"/>
      <c r="HX726" s="5"/>
      <c r="HY726" s="5"/>
      <c r="HZ726" s="5"/>
      <c r="IA726" s="5"/>
      <c r="IB726" s="5"/>
      <c r="IC726" s="5"/>
      <c r="ID726" s="5"/>
      <c r="IE726" s="5"/>
      <c r="IF726" s="5"/>
      <c r="IG726" s="5"/>
      <c r="IH726" s="5"/>
      <c r="II726" s="5"/>
      <c r="IJ726" s="5"/>
      <c r="IK726" s="5"/>
      <c r="IL726" s="5"/>
      <c r="IM726" s="5"/>
      <c r="IN726" s="5"/>
      <c r="IO726" s="5"/>
      <c r="IP726" s="5"/>
      <c r="IQ726" s="5"/>
      <c r="IR726" s="5"/>
      <c r="IS726" s="5"/>
      <c r="IT726" s="5"/>
      <c r="IU726" s="5"/>
    </row>
    <row r="727" spans="6:255" ht="15"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5"/>
      <c r="GU727" s="5"/>
      <c r="GV727" s="5"/>
      <c r="GW727" s="5"/>
      <c r="GX727" s="5"/>
      <c r="GY727" s="5"/>
      <c r="GZ727" s="5"/>
      <c r="HA727" s="5"/>
      <c r="HB727" s="5"/>
      <c r="HC727" s="5"/>
      <c r="HD727" s="5"/>
      <c r="HE727" s="5"/>
      <c r="HF727" s="5"/>
      <c r="HG727" s="5"/>
      <c r="HH727" s="5"/>
      <c r="HI727" s="5"/>
      <c r="HJ727" s="5"/>
      <c r="HK727" s="5"/>
      <c r="HL727" s="5"/>
      <c r="HM727" s="5"/>
      <c r="HN727" s="5"/>
      <c r="HO727" s="5"/>
      <c r="HP727" s="5"/>
      <c r="HQ727" s="5"/>
      <c r="HR727" s="5"/>
      <c r="HS727" s="5"/>
      <c r="HT727" s="5"/>
      <c r="HU727" s="5"/>
      <c r="HV727" s="5"/>
      <c r="HW727" s="5"/>
      <c r="HX727" s="5"/>
      <c r="HY727" s="5"/>
      <c r="HZ727" s="5"/>
      <c r="IA727" s="5"/>
      <c r="IB727" s="5"/>
      <c r="IC727" s="5"/>
      <c r="ID727" s="5"/>
      <c r="IE727" s="5"/>
      <c r="IF727" s="5"/>
      <c r="IG727" s="5"/>
      <c r="IH727" s="5"/>
      <c r="II727" s="5"/>
      <c r="IJ727" s="5"/>
      <c r="IK727" s="5"/>
      <c r="IL727" s="5"/>
      <c r="IM727" s="5"/>
      <c r="IN727" s="5"/>
      <c r="IO727" s="5"/>
      <c r="IP727" s="5"/>
      <c r="IQ727" s="5"/>
      <c r="IR727" s="5"/>
      <c r="IS727" s="5"/>
      <c r="IT727" s="5"/>
      <c r="IU727" s="5"/>
    </row>
    <row r="728" spans="1:255" ht="30" customHeight="1">
      <c r="A728" s="111" t="s">
        <v>427</v>
      </c>
      <c r="B728" s="111"/>
      <c r="C728" s="111"/>
      <c r="D728" s="111"/>
      <c r="E728" s="111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  <c r="GF728" s="5"/>
      <c r="GG728" s="5"/>
      <c r="GH728" s="5"/>
      <c r="GI728" s="5"/>
      <c r="GJ728" s="5"/>
      <c r="GK728" s="5"/>
      <c r="GL728" s="5"/>
      <c r="GM728" s="5"/>
      <c r="GN728" s="5"/>
      <c r="GO728" s="5"/>
      <c r="GP728" s="5"/>
      <c r="GQ728" s="5"/>
      <c r="GR728" s="5"/>
      <c r="GS728" s="5"/>
      <c r="GT728" s="5"/>
      <c r="GU728" s="5"/>
      <c r="GV728" s="5"/>
      <c r="GW728" s="5"/>
      <c r="GX728" s="5"/>
      <c r="GY728" s="5"/>
      <c r="GZ728" s="5"/>
      <c r="HA728" s="5"/>
      <c r="HB728" s="5"/>
      <c r="HC728" s="5"/>
      <c r="HD728" s="5"/>
      <c r="HE728" s="5"/>
      <c r="HF728" s="5"/>
      <c r="HG728" s="5"/>
      <c r="HH728" s="5"/>
      <c r="HI728" s="5"/>
      <c r="HJ728" s="5"/>
      <c r="HK728" s="5"/>
      <c r="HL728" s="5"/>
      <c r="HM728" s="5"/>
      <c r="HN728" s="5"/>
      <c r="HO728" s="5"/>
      <c r="HP728" s="5"/>
      <c r="HQ728" s="5"/>
      <c r="HR728" s="5"/>
      <c r="HS728" s="5"/>
      <c r="HT728" s="5"/>
      <c r="HU728" s="5"/>
      <c r="HV728" s="5"/>
      <c r="HW728" s="5"/>
      <c r="HX728" s="5"/>
      <c r="HY728" s="5"/>
      <c r="HZ728" s="5"/>
      <c r="IA728" s="5"/>
      <c r="IB728" s="5"/>
      <c r="IC728" s="5"/>
      <c r="ID728" s="5"/>
      <c r="IE728" s="5"/>
      <c r="IF728" s="5"/>
      <c r="IG728" s="5"/>
      <c r="IH728" s="5"/>
      <c r="II728" s="5"/>
      <c r="IJ728" s="5"/>
      <c r="IK728" s="5"/>
      <c r="IL728" s="5"/>
      <c r="IM728" s="5"/>
      <c r="IN728" s="5"/>
      <c r="IO728" s="5"/>
      <c r="IP728" s="5"/>
      <c r="IQ728" s="5"/>
      <c r="IR728" s="5"/>
      <c r="IS728" s="5"/>
      <c r="IT728" s="5"/>
      <c r="IU728" s="5"/>
    </row>
    <row r="729" spans="1:255" ht="15" customHeight="1">
      <c r="A729" s="112" t="s">
        <v>526</v>
      </c>
      <c r="B729" s="112"/>
      <c r="C729" s="112"/>
      <c r="D729" s="112"/>
      <c r="E729" s="112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  <c r="GF729" s="5"/>
      <c r="GG729" s="5"/>
      <c r="GH729" s="5"/>
      <c r="GI729" s="5"/>
      <c r="GJ729" s="5"/>
      <c r="GK729" s="5"/>
      <c r="GL729" s="5"/>
      <c r="GM729" s="5"/>
      <c r="GN729" s="5"/>
      <c r="GO729" s="5"/>
      <c r="GP729" s="5"/>
      <c r="GQ729" s="5"/>
      <c r="GR729" s="5"/>
      <c r="GS729" s="5"/>
      <c r="GT729" s="5"/>
      <c r="GU729" s="5"/>
      <c r="GV729" s="5"/>
      <c r="GW729" s="5"/>
      <c r="GX729" s="5"/>
      <c r="GY729" s="5"/>
      <c r="GZ729" s="5"/>
      <c r="HA729" s="5"/>
      <c r="HB729" s="5"/>
      <c r="HC729" s="5"/>
      <c r="HD729" s="5"/>
      <c r="HE729" s="5"/>
      <c r="HF729" s="5"/>
      <c r="HG729" s="5"/>
      <c r="HH729" s="5"/>
      <c r="HI729" s="5"/>
      <c r="HJ729" s="5"/>
      <c r="HK729" s="5"/>
      <c r="HL729" s="5"/>
      <c r="HM729" s="5"/>
      <c r="HN729" s="5"/>
      <c r="HO729" s="5"/>
      <c r="HP729" s="5"/>
      <c r="HQ729" s="5"/>
      <c r="HR729" s="5"/>
      <c r="HS729" s="5"/>
      <c r="HT729" s="5"/>
      <c r="HU729" s="5"/>
      <c r="HV729" s="5"/>
      <c r="HW729" s="5"/>
      <c r="HX729" s="5"/>
      <c r="HY729" s="5"/>
      <c r="HZ729" s="5"/>
      <c r="IA729" s="5"/>
      <c r="IB729" s="5"/>
      <c r="IC729" s="5"/>
      <c r="ID729" s="5"/>
      <c r="IE729" s="5"/>
      <c r="IF729" s="5"/>
      <c r="IG729" s="5"/>
      <c r="IH729" s="5"/>
      <c r="II729" s="5"/>
      <c r="IJ729" s="5"/>
      <c r="IK729" s="5"/>
      <c r="IL729" s="5"/>
      <c r="IM729" s="5"/>
      <c r="IN729" s="5"/>
      <c r="IO729" s="5"/>
      <c r="IP729" s="5"/>
      <c r="IQ729" s="5"/>
      <c r="IR729" s="5"/>
      <c r="IS729" s="5"/>
      <c r="IT729" s="5"/>
      <c r="IU729" s="5"/>
    </row>
    <row r="730" spans="1:255" ht="15" customHeight="1">
      <c r="A730" s="112" t="s">
        <v>209</v>
      </c>
      <c r="B730" s="112"/>
      <c r="C730" s="112"/>
      <c r="D730" s="112"/>
      <c r="E730" s="112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  <c r="GF730" s="5"/>
      <c r="GG730" s="5"/>
      <c r="GH730" s="5"/>
      <c r="GI730" s="5"/>
      <c r="GJ730" s="5"/>
      <c r="GK730" s="5"/>
      <c r="GL730" s="5"/>
      <c r="GM730" s="5"/>
      <c r="GN730" s="5"/>
      <c r="GO730" s="5"/>
      <c r="GP730" s="5"/>
      <c r="GQ730" s="5"/>
      <c r="GR730" s="5"/>
      <c r="GS730" s="5"/>
      <c r="GT730" s="5"/>
      <c r="GU730" s="5"/>
      <c r="GV730" s="5"/>
      <c r="GW730" s="5"/>
      <c r="GX730" s="5"/>
      <c r="GY730" s="5"/>
      <c r="GZ730" s="5"/>
      <c r="HA730" s="5"/>
      <c r="HB730" s="5"/>
      <c r="HC730" s="5"/>
      <c r="HD730" s="5"/>
      <c r="HE730" s="5"/>
      <c r="HF730" s="5"/>
      <c r="HG730" s="5"/>
      <c r="HH730" s="5"/>
      <c r="HI730" s="5"/>
      <c r="HJ730" s="5"/>
      <c r="HK730" s="5"/>
      <c r="HL730" s="5"/>
      <c r="HM730" s="5"/>
      <c r="HN730" s="5"/>
      <c r="HO730" s="5"/>
      <c r="HP730" s="5"/>
      <c r="HQ730" s="5"/>
      <c r="HR730" s="5"/>
      <c r="HS730" s="5"/>
      <c r="HT730" s="5"/>
      <c r="HU730" s="5"/>
      <c r="HV730" s="5"/>
      <c r="HW730" s="5"/>
      <c r="HX730" s="5"/>
      <c r="HY730" s="5"/>
      <c r="HZ730" s="5"/>
      <c r="IA730" s="5"/>
      <c r="IB730" s="5"/>
      <c r="IC730" s="5"/>
      <c r="ID730" s="5"/>
      <c r="IE730" s="5"/>
      <c r="IF730" s="5"/>
      <c r="IG730" s="5"/>
      <c r="IH730" s="5"/>
      <c r="II730" s="5"/>
      <c r="IJ730" s="5"/>
      <c r="IK730" s="5"/>
      <c r="IL730" s="5"/>
      <c r="IM730" s="5"/>
      <c r="IN730" s="5"/>
      <c r="IO730" s="5"/>
      <c r="IP730" s="5"/>
      <c r="IQ730" s="5"/>
      <c r="IR730" s="5"/>
      <c r="IS730" s="5"/>
      <c r="IT730" s="5"/>
      <c r="IU730" s="5"/>
    </row>
    <row r="731" spans="1:5" ht="15" customHeight="1">
      <c r="A731" s="108" t="s">
        <v>656</v>
      </c>
      <c r="B731" s="108"/>
      <c r="C731" s="108"/>
      <c r="D731" s="108"/>
      <c r="E731" s="108"/>
    </row>
    <row r="732" spans="1:5" ht="15">
      <c r="A732" s="107" t="s">
        <v>2</v>
      </c>
      <c r="B732" s="103" t="s">
        <v>3</v>
      </c>
      <c r="C732" s="103"/>
      <c r="D732" s="106" t="s">
        <v>4</v>
      </c>
      <c r="E732" s="107" t="s">
        <v>5</v>
      </c>
    </row>
    <row r="733" spans="1:5" ht="15">
      <c r="A733" s="128"/>
      <c r="B733" s="129" t="s">
        <v>6</v>
      </c>
      <c r="C733" s="129" t="s">
        <v>7</v>
      </c>
      <c r="D733" s="130"/>
      <c r="E733" s="128"/>
    </row>
    <row r="734" spans="1:255" s="17" customFormat="1" ht="15">
      <c r="A734" s="7">
        <v>44531</v>
      </c>
      <c r="B734" s="8" t="s">
        <v>538</v>
      </c>
      <c r="C734" s="9" t="s">
        <v>646</v>
      </c>
      <c r="D734" s="10" t="s">
        <v>650</v>
      </c>
      <c r="E734" s="11">
        <v>382.5</v>
      </c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</row>
    <row r="735" spans="1:255" s="17" customFormat="1" ht="15">
      <c r="A735" s="7">
        <v>44488</v>
      </c>
      <c r="B735" s="8" t="s">
        <v>539</v>
      </c>
      <c r="C735" s="9" t="s">
        <v>647</v>
      </c>
      <c r="D735" s="10" t="s">
        <v>651</v>
      </c>
      <c r="E735" s="11">
        <v>6</v>
      </c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</row>
    <row r="736" spans="1:255" s="17" customFormat="1" ht="15">
      <c r="A736" s="7">
        <v>44488</v>
      </c>
      <c r="B736" s="8" t="s">
        <v>644</v>
      </c>
      <c r="C736" s="9" t="s">
        <v>648</v>
      </c>
      <c r="D736" s="10" t="s">
        <v>652</v>
      </c>
      <c r="E736" s="11">
        <v>26</v>
      </c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</row>
    <row r="737" spans="1:255" s="17" customFormat="1" ht="15">
      <c r="A737" s="7">
        <v>44503</v>
      </c>
      <c r="B737" s="8" t="s">
        <v>645</v>
      </c>
      <c r="C737" s="9" t="s">
        <v>649</v>
      </c>
      <c r="D737" s="10" t="s">
        <v>653</v>
      </c>
      <c r="E737" s="11">
        <v>49.9</v>
      </c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</row>
    <row r="738" spans="1:255" s="17" customFormat="1" ht="15">
      <c r="A738" s="7">
        <v>44503</v>
      </c>
      <c r="B738" s="8" t="s">
        <v>645</v>
      </c>
      <c r="C738" s="9" t="s">
        <v>649</v>
      </c>
      <c r="D738" s="10" t="s">
        <v>654</v>
      </c>
      <c r="E738" s="11">
        <v>533.3</v>
      </c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</row>
    <row r="739" spans="1:255" s="17" customFormat="1" ht="15">
      <c r="A739" s="7">
        <v>44540</v>
      </c>
      <c r="B739" s="8" t="s">
        <v>465</v>
      </c>
      <c r="C739" s="9" t="s">
        <v>10</v>
      </c>
      <c r="D739" s="10" t="s">
        <v>643</v>
      </c>
      <c r="E739" s="11">
        <v>2.3</v>
      </c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</row>
    <row r="740" spans="1:255" ht="15">
      <c r="A740" s="104" t="s">
        <v>8</v>
      </c>
      <c r="B740" s="104"/>
      <c r="C740" s="104"/>
      <c r="D740" s="104"/>
      <c r="E740" s="23">
        <f>SUM(E734:E739)</f>
        <v>999.9999999999999</v>
      </c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  <c r="GA740" s="5"/>
      <c r="GB740" s="5"/>
      <c r="GC740" s="5"/>
      <c r="GD740" s="5"/>
      <c r="GE740" s="5"/>
      <c r="GF740" s="5"/>
      <c r="GG740" s="5"/>
      <c r="GH740" s="5"/>
      <c r="GI740" s="5"/>
      <c r="GJ740" s="5"/>
      <c r="GK740" s="5"/>
      <c r="GL740" s="5"/>
      <c r="GM740" s="5"/>
      <c r="GN740" s="5"/>
      <c r="GO740" s="5"/>
      <c r="GP740" s="5"/>
      <c r="GQ740" s="5"/>
      <c r="GR740" s="5"/>
      <c r="GS740" s="5"/>
      <c r="GT740" s="5"/>
      <c r="GU740" s="5"/>
      <c r="GV740" s="5"/>
      <c r="GW740" s="5"/>
      <c r="GX740" s="5"/>
      <c r="GY740" s="5"/>
      <c r="GZ740" s="5"/>
      <c r="HA740" s="5"/>
      <c r="HB740" s="5"/>
      <c r="HC740" s="5"/>
      <c r="HD740" s="5"/>
      <c r="HE740" s="5"/>
      <c r="HF740" s="5"/>
      <c r="HG740" s="5"/>
      <c r="HH740" s="5"/>
      <c r="HI740" s="5"/>
      <c r="HJ740" s="5"/>
      <c r="HK740" s="5"/>
      <c r="HL740" s="5"/>
      <c r="HM740" s="5"/>
      <c r="HN740" s="5"/>
      <c r="HO740" s="5"/>
      <c r="HP740" s="5"/>
      <c r="HQ740" s="5"/>
      <c r="HR740" s="5"/>
      <c r="HS740" s="5"/>
      <c r="HT740" s="5"/>
      <c r="HU740" s="5"/>
      <c r="HV740" s="5"/>
      <c r="HW740" s="5"/>
      <c r="HX740" s="5"/>
      <c r="HY740" s="5"/>
      <c r="HZ740" s="5"/>
      <c r="IA740" s="5"/>
      <c r="IB740" s="5"/>
      <c r="IC740" s="5"/>
      <c r="ID740" s="5"/>
      <c r="IE740" s="5"/>
      <c r="IF740" s="5"/>
      <c r="IG740" s="5"/>
      <c r="IH740" s="5"/>
      <c r="II740" s="5"/>
      <c r="IJ740" s="5"/>
      <c r="IK740" s="5"/>
      <c r="IL740" s="5"/>
      <c r="IM740" s="5"/>
      <c r="IN740" s="5"/>
      <c r="IO740" s="5"/>
      <c r="IP740" s="5"/>
      <c r="IQ740" s="5"/>
      <c r="IR740" s="5"/>
      <c r="IS740" s="5"/>
      <c r="IT740" s="5"/>
      <c r="IU740" s="5"/>
    </row>
    <row r="741" spans="6:255" ht="15"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  <c r="HM741" s="5"/>
      <c r="HN741" s="5"/>
      <c r="HO741" s="5"/>
      <c r="HP741" s="5"/>
      <c r="HQ741" s="5"/>
      <c r="HR741" s="5"/>
      <c r="HS741" s="5"/>
      <c r="HT741" s="5"/>
      <c r="HU741" s="5"/>
      <c r="HV741" s="5"/>
      <c r="HW741" s="5"/>
      <c r="HX741" s="5"/>
      <c r="HY741" s="5"/>
      <c r="HZ741" s="5"/>
      <c r="IA741" s="5"/>
      <c r="IB741" s="5"/>
      <c r="IC741" s="5"/>
      <c r="ID741" s="5"/>
      <c r="IE741" s="5"/>
      <c r="IF741" s="5"/>
      <c r="IG741" s="5"/>
      <c r="IH741" s="5"/>
      <c r="II741" s="5"/>
      <c r="IJ741" s="5"/>
      <c r="IK741" s="5"/>
      <c r="IL741" s="5"/>
      <c r="IM741" s="5"/>
      <c r="IN741" s="5"/>
      <c r="IO741" s="5"/>
      <c r="IP741" s="5"/>
      <c r="IQ741" s="5"/>
      <c r="IR741" s="5"/>
      <c r="IS741" s="5"/>
      <c r="IT741" s="5"/>
      <c r="IU741" s="5"/>
    </row>
    <row r="742" spans="6:255" ht="30" customHeight="1"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  <c r="HM742" s="5"/>
      <c r="HN742" s="5"/>
      <c r="HO742" s="5"/>
      <c r="HP742" s="5"/>
      <c r="HQ742" s="5"/>
      <c r="HR742" s="5"/>
      <c r="HS742" s="5"/>
      <c r="HT742" s="5"/>
      <c r="HU742" s="5"/>
      <c r="HV742" s="5"/>
      <c r="HW742" s="5"/>
      <c r="HX742" s="5"/>
      <c r="HY742" s="5"/>
      <c r="HZ742" s="5"/>
      <c r="IA742" s="5"/>
      <c r="IB742" s="5"/>
      <c r="IC742" s="5"/>
      <c r="ID742" s="5"/>
      <c r="IE742" s="5"/>
      <c r="IF742" s="5"/>
      <c r="IG742" s="5"/>
      <c r="IH742" s="5"/>
      <c r="II742" s="5"/>
      <c r="IJ742" s="5"/>
      <c r="IK742" s="5"/>
      <c r="IL742" s="5"/>
      <c r="IM742" s="5"/>
      <c r="IN742" s="5"/>
      <c r="IO742" s="5"/>
      <c r="IP742" s="5"/>
      <c r="IQ742" s="5"/>
      <c r="IR742" s="5"/>
      <c r="IS742" s="5"/>
      <c r="IT742" s="5"/>
      <c r="IU742" s="5"/>
    </row>
    <row r="743" spans="1:255" ht="15">
      <c r="A743" s="1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  <c r="II743" s="5"/>
      <c r="IJ743" s="5"/>
      <c r="IK743" s="5"/>
      <c r="IL743" s="5"/>
      <c r="IM743" s="5"/>
      <c r="IN743" s="5"/>
      <c r="IO743" s="5"/>
      <c r="IP743" s="5"/>
      <c r="IQ743" s="5"/>
      <c r="IR743" s="5"/>
      <c r="IS743" s="5"/>
      <c r="IT743" s="5"/>
      <c r="IU743" s="5"/>
    </row>
    <row r="744" spans="6:255" ht="15"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  <c r="GF744" s="5"/>
      <c r="GG744" s="5"/>
      <c r="GH744" s="5"/>
      <c r="GI744" s="5"/>
      <c r="GJ744" s="5"/>
      <c r="GK744" s="5"/>
      <c r="GL744" s="5"/>
      <c r="GM744" s="5"/>
      <c r="GN744" s="5"/>
      <c r="GO744" s="5"/>
      <c r="GP744" s="5"/>
      <c r="GQ744" s="5"/>
      <c r="GR744" s="5"/>
      <c r="GS744" s="5"/>
      <c r="GT744" s="5"/>
      <c r="GU744" s="5"/>
      <c r="GV744" s="5"/>
      <c r="GW744" s="5"/>
      <c r="GX744" s="5"/>
      <c r="GY744" s="5"/>
      <c r="GZ744" s="5"/>
      <c r="HA744" s="5"/>
      <c r="HB744" s="5"/>
      <c r="HC744" s="5"/>
      <c r="HD744" s="5"/>
      <c r="HE744" s="5"/>
      <c r="HF744" s="5"/>
      <c r="HG744" s="5"/>
      <c r="HH744" s="5"/>
      <c r="HI744" s="5"/>
      <c r="HJ744" s="5"/>
      <c r="HK744" s="5"/>
      <c r="HL744" s="5"/>
      <c r="HM744" s="5"/>
      <c r="HN744" s="5"/>
      <c r="HO744" s="5"/>
      <c r="HP744" s="5"/>
      <c r="HQ744" s="5"/>
      <c r="HR744" s="5"/>
      <c r="HS744" s="5"/>
      <c r="HT744" s="5"/>
      <c r="HU744" s="5"/>
      <c r="HV744" s="5"/>
      <c r="HW744" s="5"/>
      <c r="HX744" s="5"/>
      <c r="HY744" s="5"/>
      <c r="HZ744" s="5"/>
      <c r="IA744" s="5"/>
      <c r="IB744" s="5"/>
      <c r="IC744" s="5"/>
      <c r="ID744" s="5"/>
      <c r="IE744" s="5"/>
      <c r="IF744" s="5"/>
      <c r="IG744" s="5"/>
      <c r="IH744" s="5"/>
      <c r="II744" s="5"/>
      <c r="IJ744" s="5"/>
      <c r="IK744" s="5"/>
      <c r="IL744" s="5"/>
      <c r="IM744" s="5"/>
      <c r="IN744" s="5"/>
      <c r="IO744" s="5"/>
      <c r="IP744" s="5"/>
      <c r="IQ744" s="5"/>
      <c r="IR744" s="5"/>
      <c r="IS744" s="5"/>
      <c r="IT744" s="5"/>
      <c r="IU744" s="5"/>
    </row>
    <row r="745" spans="1:255" ht="15.75" customHeight="1" thickBot="1">
      <c r="A745" s="109" t="s">
        <v>557</v>
      </c>
      <c r="B745" s="109"/>
      <c r="C745" s="109"/>
      <c r="D745" s="109"/>
      <c r="E745" s="109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  <c r="GA745" s="5"/>
      <c r="GB745" s="5"/>
      <c r="GC745" s="5"/>
      <c r="GD745" s="5"/>
      <c r="GE745" s="5"/>
      <c r="GF745" s="5"/>
      <c r="GG745" s="5"/>
      <c r="GH745" s="5"/>
      <c r="GI745" s="5"/>
      <c r="GJ745" s="5"/>
      <c r="GK745" s="5"/>
      <c r="GL745" s="5"/>
      <c r="GM745" s="5"/>
      <c r="GN745" s="5"/>
      <c r="GO745" s="5"/>
      <c r="GP745" s="5"/>
      <c r="GQ745" s="5"/>
      <c r="GR745" s="5"/>
      <c r="GS745" s="5"/>
      <c r="GT745" s="5"/>
      <c r="GU745" s="5"/>
      <c r="GV745" s="5"/>
      <c r="GW745" s="5"/>
      <c r="GX745" s="5"/>
      <c r="GY745" s="5"/>
      <c r="GZ745" s="5"/>
      <c r="HA745" s="5"/>
      <c r="HB745" s="5"/>
      <c r="HC745" s="5"/>
      <c r="HD745" s="5"/>
      <c r="HE745" s="5"/>
      <c r="HF745" s="5"/>
      <c r="HG745" s="5"/>
      <c r="HH745" s="5"/>
      <c r="HI745" s="5"/>
      <c r="HJ745" s="5"/>
      <c r="HK745" s="5"/>
      <c r="HL745" s="5"/>
      <c r="HM745" s="5"/>
      <c r="HN745" s="5"/>
      <c r="HO745" s="5"/>
      <c r="HP745" s="5"/>
      <c r="HQ745" s="5"/>
      <c r="HR745" s="5"/>
      <c r="HS745" s="5"/>
      <c r="HT745" s="5"/>
      <c r="HU745" s="5"/>
      <c r="HV745" s="5"/>
      <c r="HW745" s="5"/>
      <c r="HX745" s="5"/>
      <c r="HY745" s="5"/>
      <c r="HZ745" s="5"/>
      <c r="IA745" s="5"/>
      <c r="IB745" s="5"/>
      <c r="IC745" s="5"/>
      <c r="ID745" s="5"/>
      <c r="IE745" s="5"/>
      <c r="IF745" s="5"/>
      <c r="IG745" s="5"/>
      <c r="IH745" s="5"/>
      <c r="II745" s="5"/>
      <c r="IJ745" s="5"/>
      <c r="IK745" s="5"/>
      <c r="IL745" s="5"/>
      <c r="IM745" s="5"/>
      <c r="IN745" s="5"/>
      <c r="IO745" s="5"/>
      <c r="IP745" s="5"/>
      <c r="IQ745" s="5"/>
      <c r="IR745" s="5"/>
      <c r="IS745" s="5"/>
      <c r="IT745" s="5"/>
      <c r="IU745" s="5"/>
    </row>
    <row r="746" spans="1:255" ht="15.75" customHeight="1" thickTop="1">
      <c r="A746" s="110" t="s">
        <v>0</v>
      </c>
      <c r="B746" s="110"/>
      <c r="C746" s="110"/>
      <c r="D746" s="110"/>
      <c r="E746" s="110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  <c r="HM746" s="5"/>
      <c r="HN746" s="5"/>
      <c r="HO746" s="5"/>
      <c r="HP746" s="5"/>
      <c r="HQ746" s="5"/>
      <c r="HR746" s="5"/>
      <c r="HS746" s="5"/>
      <c r="HT746" s="5"/>
      <c r="HU746" s="5"/>
      <c r="HV746" s="5"/>
      <c r="HW746" s="5"/>
      <c r="HX746" s="5"/>
      <c r="HY746" s="5"/>
      <c r="HZ746" s="5"/>
      <c r="IA746" s="5"/>
      <c r="IB746" s="5"/>
      <c r="IC746" s="5"/>
      <c r="ID746" s="5"/>
      <c r="IE746" s="5"/>
      <c r="IF746" s="5"/>
      <c r="IG746" s="5"/>
      <c r="IH746" s="5"/>
      <c r="II746" s="5"/>
      <c r="IJ746" s="5"/>
      <c r="IK746" s="5"/>
      <c r="IL746" s="5"/>
      <c r="IM746" s="5"/>
      <c r="IN746" s="5"/>
      <c r="IO746" s="5"/>
      <c r="IP746" s="5"/>
      <c r="IQ746" s="5"/>
      <c r="IR746" s="5"/>
      <c r="IS746" s="5"/>
      <c r="IT746" s="5"/>
      <c r="IU746" s="5"/>
    </row>
    <row r="748" spans="1:5" ht="30.75" customHeight="1">
      <c r="A748" s="111" t="s">
        <v>428</v>
      </c>
      <c r="B748" s="111"/>
      <c r="C748" s="111"/>
      <c r="D748" s="111"/>
      <c r="E748" s="111"/>
    </row>
    <row r="749" spans="1:5" ht="15" customHeight="1">
      <c r="A749" s="112" t="s">
        <v>659</v>
      </c>
      <c r="B749" s="112"/>
      <c r="C749" s="112"/>
      <c r="D749" s="112"/>
      <c r="E749" s="112"/>
    </row>
    <row r="750" spans="1:5" ht="15" customHeight="1">
      <c r="A750" s="112" t="s">
        <v>209</v>
      </c>
      <c r="B750" s="112"/>
      <c r="C750" s="112"/>
      <c r="D750" s="112"/>
      <c r="E750" s="112"/>
    </row>
    <row r="751" spans="1:5" ht="15" customHeight="1">
      <c r="A751" s="131" t="s">
        <v>657</v>
      </c>
      <c r="B751" s="131"/>
      <c r="C751" s="131"/>
      <c r="D751" s="131"/>
      <c r="E751" s="131"/>
    </row>
    <row r="752" spans="1:5" ht="15">
      <c r="A752" s="107" t="s">
        <v>2</v>
      </c>
      <c r="B752" s="103" t="s">
        <v>3</v>
      </c>
      <c r="C752" s="103"/>
      <c r="D752" s="106" t="s">
        <v>4</v>
      </c>
      <c r="E752" s="107" t="s">
        <v>5</v>
      </c>
    </row>
    <row r="753" spans="1:5" ht="15">
      <c r="A753" s="107"/>
      <c r="B753" s="6" t="s">
        <v>6</v>
      </c>
      <c r="C753" s="6" t="s">
        <v>7</v>
      </c>
      <c r="D753" s="106"/>
      <c r="E753" s="107"/>
    </row>
    <row r="754" spans="1:255" s="17" customFormat="1" ht="30">
      <c r="A754" s="7">
        <v>44516</v>
      </c>
      <c r="B754" s="8" t="s">
        <v>541</v>
      </c>
      <c r="C754" s="9" t="s">
        <v>89</v>
      </c>
      <c r="D754" s="10" t="s">
        <v>542</v>
      </c>
      <c r="E754" s="11">
        <v>50</v>
      </c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</row>
    <row r="755" spans="1:255" s="17" customFormat="1" ht="30">
      <c r="A755" s="7">
        <v>44516</v>
      </c>
      <c r="B755" s="8" t="s">
        <v>543</v>
      </c>
      <c r="C755" s="9" t="s">
        <v>544</v>
      </c>
      <c r="D755" s="10" t="s">
        <v>545</v>
      </c>
      <c r="E755" s="11">
        <v>100</v>
      </c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</row>
    <row r="756" spans="1:255" s="17" customFormat="1" ht="30">
      <c r="A756" s="7">
        <v>44518</v>
      </c>
      <c r="B756" s="8" t="s">
        <v>543</v>
      </c>
      <c r="C756" s="9" t="s">
        <v>544</v>
      </c>
      <c r="D756" s="10" t="s">
        <v>546</v>
      </c>
      <c r="E756" s="11">
        <v>100</v>
      </c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</row>
    <row r="757" spans="1:255" s="17" customFormat="1" ht="30">
      <c r="A757" s="7">
        <v>44520</v>
      </c>
      <c r="B757" s="8" t="s">
        <v>543</v>
      </c>
      <c r="C757" s="9" t="s">
        <v>544</v>
      </c>
      <c r="D757" s="10" t="s">
        <v>547</v>
      </c>
      <c r="E757" s="11">
        <v>100</v>
      </c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</row>
    <row r="758" spans="1:255" s="17" customFormat="1" ht="30">
      <c r="A758" s="7">
        <v>44521</v>
      </c>
      <c r="B758" s="8" t="s">
        <v>543</v>
      </c>
      <c r="C758" s="9" t="s">
        <v>544</v>
      </c>
      <c r="D758" s="10" t="s">
        <v>548</v>
      </c>
      <c r="E758" s="11">
        <v>100</v>
      </c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</row>
    <row r="759" spans="1:255" s="17" customFormat="1" ht="30">
      <c r="A759" s="7">
        <v>44522</v>
      </c>
      <c r="B759" s="8" t="s">
        <v>549</v>
      </c>
      <c r="C759" s="9" t="s">
        <v>550</v>
      </c>
      <c r="D759" s="10" t="s">
        <v>551</v>
      </c>
      <c r="E759" s="11">
        <v>20</v>
      </c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</row>
    <row r="760" spans="1:255" s="17" customFormat="1" ht="30">
      <c r="A760" s="7">
        <v>44522</v>
      </c>
      <c r="B760" s="8" t="s">
        <v>549</v>
      </c>
      <c r="C760" s="9" t="s">
        <v>550</v>
      </c>
      <c r="D760" s="10" t="s">
        <v>552</v>
      </c>
      <c r="E760" s="11">
        <v>40</v>
      </c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</row>
    <row r="761" spans="1:255" s="17" customFormat="1" ht="30">
      <c r="A761" s="7">
        <v>44523</v>
      </c>
      <c r="B761" s="8" t="s">
        <v>543</v>
      </c>
      <c r="C761" s="9" t="s">
        <v>544</v>
      </c>
      <c r="D761" s="10" t="s">
        <v>553</v>
      </c>
      <c r="E761" s="11">
        <v>100</v>
      </c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</row>
    <row r="762" spans="1:255" s="17" customFormat="1" ht="30">
      <c r="A762" s="7">
        <v>44524</v>
      </c>
      <c r="B762" s="8" t="s">
        <v>549</v>
      </c>
      <c r="C762" s="9" t="s">
        <v>550</v>
      </c>
      <c r="D762" s="10" t="s">
        <v>554</v>
      </c>
      <c r="E762" s="11">
        <v>30</v>
      </c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</row>
    <row r="763" spans="1:255" s="17" customFormat="1" ht="30">
      <c r="A763" s="7">
        <v>44539</v>
      </c>
      <c r="B763" s="8" t="s">
        <v>555</v>
      </c>
      <c r="C763" s="9" t="s">
        <v>95</v>
      </c>
      <c r="D763" s="10" t="s">
        <v>556</v>
      </c>
      <c r="E763" s="11">
        <v>5662</v>
      </c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</row>
    <row r="764" spans="1:255" s="17" customFormat="1" ht="15">
      <c r="A764" s="7">
        <v>44540</v>
      </c>
      <c r="B764" s="8" t="s">
        <v>465</v>
      </c>
      <c r="C764" s="9" t="s">
        <v>10</v>
      </c>
      <c r="D764" s="10" t="s">
        <v>643</v>
      </c>
      <c r="E764" s="11">
        <v>1698</v>
      </c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</row>
    <row r="765" spans="1:255" ht="15">
      <c r="A765" s="104" t="s">
        <v>8</v>
      </c>
      <c r="B765" s="104"/>
      <c r="C765" s="104"/>
      <c r="D765" s="104"/>
      <c r="E765" s="23">
        <f>SUM(E754:E764)</f>
        <v>8000</v>
      </c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  <c r="GA765" s="5"/>
      <c r="GB765" s="5"/>
      <c r="GC765" s="5"/>
      <c r="GD765" s="5"/>
      <c r="GE765" s="5"/>
      <c r="GF765" s="5"/>
      <c r="GG765" s="5"/>
      <c r="GH765" s="5"/>
      <c r="GI765" s="5"/>
      <c r="GJ765" s="5"/>
      <c r="GK765" s="5"/>
      <c r="GL765" s="5"/>
      <c r="GM765" s="5"/>
      <c r="GN765" s="5"/>
      <c r="GO765" s="5"/>
      <c r="GP765" s="5"/>
      <c r="GQ765" s="5"/>
      <c r="GR765" s="5"/>
      <c r="GS765" s="5"/>
      <c r="GT765" s="5"/>
      <c r="GU765" s="5"/>
      <c r="GV765" s="5"/>
      <c r="GW765" s="5"/>
      <c r="GX765" s="5"/>
      <c r="GY765" s="5"/>
      <c r="GZ765" s="5"/>
      <c r="HA765" s="5"/>
      <c r="HB765" s="5"/>
      <c r="HC765" s="5"/>
      <c r="HD765" s="5"/>
      <c r="HE765" s="5"/>
      <c r="HF765" s="5"/>
      <c r="HG765" s="5"/>
      <c r="HH765" s="5"/>
      <c r="HI765" s="5"/>
      <c r="HJ765" s="5"/>
      <c r="HK765" s="5"/>
      <c r="HL765" s="5"/>
      <c r="HM765" s="5"/>
      <c r="HN765" s="5"/>
      <c r="HO765" s="5"/>
      <c r="HP765" s="5"/>
      <c r="HQ765" s="5"/>
      <c r="HR765" s="5"/>
      <c r="HS765" s="5"/>
      <c r="HT765" s="5"/>
      <c r="HU765" s="5"/>
      <c r="HV765" s="5"/>
      <c r="HW765" s="5"/>
      <c r="HX765" s="5"/>
      <c r="HY765" s="5"/>
      <c r="HZ765" s="5"/>
      <c r="IA765" s="5"/>
      <c r="IB765" s="5"/>
      <c r="IC765" s="5"/>
      <c r="ID765" s="5"/>
      <c r="IE765" s="5"/>
      <c r="IF765" s="5"/>
      <c r="IG765" s="5"/>
      <c r="IH765" s="5"/>
      <c r="II765" s="5"/>
      <c r="IJ765" s="5"/>
      <c r="IK765" s="5"/>
      <c r="IL765" s="5"/>
      <c r="IM765" s="5"/>
      <c r="IN765" s="5"/>
      <c r="IO765" s="5"/>
      <c r="IP765" s="5"/>
      <c r="IQ765" s="5"/>
      <c r="IR765" s="5"/>
      <c r="IS765" s="5"/>
      <c r="IT765" s="5"/>
      <c r="IU765" s="5"/>
    </row>
    <row r="766" spans="1:255" ht="15">
      <c r="A766" s="24"/>
      <c r="B766" s="24"/>
      <c r="C766" s="24"/>
      <c r="D766" s="24"/>
      <c r="E766" s="26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  <c r="FV766" s="5"/>
      <c r="FW766" s="5"/>
      <c r="FX766" s="5"/>
      <c r="FY766" s="5"/>
      <c r="FZ766" s="5"/>
      <c r="GA766" s="5"/>
      <c r="GB766" s="5"/>
      <c r="GC766" s="5"/>
      <c r="GD766" s="5"/>
      <c r="GE766" s="5"/>
      <c r="GF766" s="5"/>
      <c r="GG766" s="5"/>
      <c r="GH766" s="5"/>
      <c r="GI766" s="5"/>
      <c r="GJ766" s="5"/>
      <c r="GK766" s="5"/>
      <c r="GL766" s="5"/>
      <c r="GM766" s="5"/>
      <c r="GN766" s="5"/>
      <c r="GO766" s="5"/>
      <c r="GP766" s="5"/>
      <c r="GQ766" s="5"/>
      <c r="GR766" s="5"/>
      <c r="GS766" s="5"/>
      <c r="GT766" s="5"/>
      <c r="GU766" s="5"/>
      <c r="GV766" s="5"/>
      <c r="GW766" s="5"/>
      <c r="GX766" s="5"/>
      <c r="GY766" s="5"/>
      <c r="GZ766" s="5"/>
      <c r="HA766" s="5"/>
      <c r="HB766" s="5"/>
      <c r="HC766" s="5"/>
      <c r="HD766" s="5"/>
      <c r="HE766" s="5"/>
      <c r="HF766" s="5"/>
      <c r="HG766" s="5"/>
      <c r="HH766" s="5"/>
      <c r="HI766" s="5"/>
      <c r="HJ766" s="5"/>
      <c r="HK766" s="5"/>
      <c r="HL766" s="5"/>
      <c r="HM766" s="5"/>
      <c r="HN766" s="5"/>
      <c r="HO766" s="5"/>
      <c r="HP766" s="5"/>
      <c r="HQ766" s="5"/>
      <c r="HR766" s="5"/>
      <c r="HS766" s="5"/>
      <c r="HT766" s="5"/>
      <c r="HU766" s="5"/>
      <c r="HV766" s="5"/>
      <c r="HW766" s="5"/>
      <c r="HX766" s="5"/>
      <c r="HY766" s="5"/>
      <c r="HZ766" s="5"/>
      <c r="IA766" s="5"/>
      <c r="IB766" s="5"/>
      <c r="IC766" s="5"/>
      <c r="ID766" s="5"/>
      <c r="IE766" s="5"/>
      <c r="IF766" s="5"/>
      <c r="IG766" s="5"/>
      <c r="IH766" s="5"/>
      <c r="II766" s="5"/>
      <c r="IJ766" s="5"/>
      <c r="IK766" s="5"/>
      <c r="IL766" s="5"/>
      <c r="IM766" s="5"/>
      <c r="IN766" s="5"/>
      <c r="IO766" s="5"/>
      <c r="IP766" s="5"/>
      <c r="IQ766" s="5"/>
      <c r="IR766" s="5"/>
      <c r="IS766" s="5"/>
      <c r="IT766" s="5"/>
      <c r="IU766" s="5"/>
    </row>
    <row r="767" spans="1:255" ht="15">
      <c r="A767" s="24"/>
      <c r="B767" s="24"/>
      <c r="C767" s="24"/>
      <c r="D767" s="24"/>
      <c r="E767" s="26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  <c r="GA767" s="5"/>
      <c r="GB767" s="5"/>
      <c r="GC767" s="5"/>
      <c r="GD767" s="5"/>
      <c r="GE767" s="5"/>
      <c r="GF767" s="5"/>
      <c r="GG767" s="5"/>
      <c r="GH767" s="5"/>
      <c r="GI767" s="5"/>
      <c r="GJ767" s="5"/>
      <c r="GK767" s="5"/>
      <c r="GL767" s="5"/>
      <c r="GM767" s="5"/>
      <c r="GN767" s="5"/>
      <c r="GO767" s="5"/>
      <c r="GP767" s="5"/>
      <c r="GQ767" s="5"/>
      <c r="GR767" s="5"/>
      <c r="GS767" s="5"/>
      <c r="GT767" s="5"/>
      <c r="GU767" s="5"/>
      <c r="GV767" s="5"/>
      <c r="GW767" s="5"/>
      <c r="GX767" s="5"/>
      <c r="GY767" s="5"/>
      <c r="GZ767" s="5"/>
      <c r="HA767" s="5"/>
      <c r="HB767" s="5"/>
      <c r="HC767" s="5"/>
      <c r="HD767" s="5"/>
      <c r="HE767" s="5"/>
      <c r="HF767" s="5"/>
      <c r="HG767" s="5"/>
      <c r="HH767" s="5"/>
      <c r="HI767" s="5"/>
      <c r="HJ767" s="5"/>
      <c r="HK767" s="5"/>
      <c r="HL767" s="5"/>
      <c r="HM767" s="5"/>
      <c r="HN767" s="5"/>
      <c r="HO767" s="5"/>
      <c r="HP767" s="5"/>
      <c r="HQ767" s="5"/>
      <c r="HR767" s="5"/>
      <c r="HS767" s="5"/>
      <c r="HT767" s="5"/>
      <c r="HU767" s="5"/>
      <c r="HV767" s="5"/>
      <c r="HW767" s="5"/>
      <c r="HX767" s="5"/>
      <c r="HY767" s="5"/>
      <c r="HZ767" s="5"/>
      <c r="IA767" s="5"/>
      <c r="IB767" s="5"/>
      <c r="IC767" s="5"/>
      <c r="ID767" s="5"/>
      <c r="IE767" s="5"/>
      <c r="IF767" s="5"/>
      <c r="IG767" s="5"/>
      <c r="IH767" s="5"/>
      <c r="II767" s="5"/>
      <c r="IJ767" s="5"/>
      <c r="IK767" s="5"/>
      <c r="IL767" s="5"/>
      <c r="IM767" s="5"/>
      <c r="IN767" s="5"/>
      <c r="IO767" s="5"/>
      <c r="IP767" s="5"/>
      <c r="IQ767" s="5"/>
      <c r="IR767" s="5"/>
      <c r="IS767" s="5"/>
      <c r="IT767" s="5"/>
      <c r="IU767" s="5"/>
    </row>
    <row r="768" spans="1:255" ht="15">
      <c r="A768" s="24"/>
      <c r="B768" s="24"/>
      <c r="C768" s="24"/>
      <c r="D768" s="24"/>
      <c r="E768" s="26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  <c r="FV768" s="5"/>
      <c r="FW768" s="5"/>
      <c r="FX768" s="5"/>
      <c r="FY768" s="5"/>
      <c r="FZ768" s="5"/>
      <c r="GA768" s="5"/>
      <c r="GB768" s="5"/>
      <c r="GC768" s="5"/>
      <c r="GD768" s="5"/>
      <c r="GE768" s="5"/>
      <c r="GF768" s="5"/>
      <c r="GG768" s="5"/>
      <c r="GH768" s="5"/>
      <c r="GI768" s="5"/>
      <c r="GJ768" s="5"/>
      <c r="GK768" s="5"/>
      <c r="GL768" s="5"/>
      <c r="GM768" s="5"/>
      <c r="GN768" s="5"/>
      <c r="GO768" s="5"/>
      <c r="GP768" s="5"/>
      <c r="GQ768" s="5"/>
      <c r="GR768" s="5"/>
      <c r="GS768" s="5"/>
      <c r="GT768" s="5"/>
      <c r="GU768" s="5"/>
      <c r="GV768" s="5"/>
      <c r="GW768" s="5"/>
      <c r="GX768" s="5"/>
      <c r="GY768" s="5"/>
      <c r="GZ768" s="5"/>
      <c r="HA768" s="5"/>
      <c r="HB768" s="5"/>
      <c r="HC768" s="5"/>
      <c r="HD768" s="5"/>
      <c r="HE768" s="5"/>
      <c r="HF768" s="5"/>
      <c r="HG768" s="5"/>
      <c r="HH768" s="5"/>
      <c r="HI768" s="5"/>
      <c r="HJ768" s="5"/>
      <c r="HK768" s="5"/>
      <c r="HL768" s="5"/>
      <c r="HM768" s="5"/>
      <c r="HN768" s="5"/>
      <c r="HO768" s="5"/>
      <c r="HP768" s="5"/>
      <c r="HQ768" s="5"/>
      <c r="HR768" s="5"/>
      <c r="HS768" s="5"/>
      <c r="HT768" s="5"/>
      <c r="HU768" s="5"/>
      <c r="HV768" s="5"/>
      <c r="HW768" s="5"/>
      <c r="HX768" s="5"/>
      <c r="HY768" s="5"/>
      <c r="HZ768" s="5"/>
      <c r="IA768" s="5"/>
      <c r="IB768" s="5"/>
      <c r="IC768" s="5"/>
      <c r="ID768" s="5"/>
      <c r="IE768" s="5"/>
      <c r="IF768" s="5"/>
      <c r="IG768" s="5"/>
      <c r="IH768" s="5"/>
      <c r="II768" s="5"/>
      <c r="IJ768" s="5"/>
      <c r="IK768" s="5"/>
      <c r="IL768" s="5"/>
      <c r="IM768" s="5"/>
      <c r="IN768" s="5"/>
      <c r="IO768" s="5"/>
      <c r="IP768" s="5"/>
      <c r="IQ768" s="5"/>
      <c r="IR768" s="5"/>
      <c r="IS768" s="5"/>
      <c r="IT768" s="5"/>
      <c r="IU768" s="5"/>
    </row>
    <row r="769" spans="6:255" ht="15" customHeight="1"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  <c r="FV769" s="5"/>
      <c r="FW769" s="5"/>
      <c r="FX769" s="5"/>
      <c r="FY769" s="5"/>
      <c r="FZ769" s="5"/>
      <c r="GA769" s="5"/>
      <c r="GB769" s="5"/>
      <c r="GC769" s="5"/>
      <c r="GD769" s="5"/>
      <c r="GE769" s="5"/>
      <c r="GF769" s="5"/>
      <c r="GG769" s="5"/>
      <c r="GH769" s="5"/>
      <c r="GI769" s="5"/>
      <c r="GJ769" s="5"/>
      <c r="GK769" s="5"/>
      <c r="GL769" s="5"/>
      <c r="GM769" s="5"/>
      <c r="GN769" s="5"/>
      <c r="GO769" s="5"/>
      <c r="GP769" s="5"/>
      <c r="GQ769" s="5"/>
      <c r="GR769" s="5"/>
      <c r="GS769" s="5"/>
      <c r="GT769" s="5"/>
      <c r="GU769" s="5"/>
      <c r="GV769" s="5"/>
      <c r="GW769" s="5"/>
      <c r="GX769" s="5"/>
      <c r="GY769" s="5"/>
      <c r="GZ769" s="5"/>
      <c r="HA769" s="5"/>
      <c r="HB769" s="5"/>
      <c r="HC769" s="5"/>
      <c r="HD769" s="5"/>
      <c r="HE769" s="5"/>
      <c r="HF769" s="5"/>
      <c r="HG769" s="5"/>
      <c r="HH769" s="5"/>
      <c r="HI769" s="5"/>
      <c r="HJ769" s="5"/>
      <c r="HK769" s="5"/>
      <c r="HL769" s="5"/>
      <c r="HM769" s="5"/>
      <c r="HN769" s="5"/>
      <c r="HO769" s="5"/>
      <c r="HP769" s="5"/>
      <c r="HQ769" s="5"/>
      <c r="HR769" s="5"/>
      <c r="HS769" s="5"/>
      <c r="HT769" s="5"/>
      <c r="HU769" s="5"/>
      <c r="HV769" s="5"/>
      <c r="HW769" s="5"/>
      <c r="HX769" s="5"/>
      <c r="HY769" s="5"/>
      <c r="HZ769" s="5"/>
      <c r="IA769" s="5"/>
      <c r="IB769" s="5"/>
      <c r="IC769" s="5"/>
      <c r="ID769" s="5"/>
      <c r="IE769" s="5"/>
      <c r="IF769" s="5"/>
      <c r="IG769" s="5"/>
      <c r="IH769" s="5"/>
      <c r="II769" s="5"/>
      <c r="IJ769" s="5"/>
      <c r="IK769" s="5"/>
      <c r="IL769" s="5"/>
      <c r="IM769" s="5"/>
      <c r="IN769" s="5"/>
      <c r="IO769" s="5"/>
      <c r="IP769" s="5"/>
      <c r="IQ769" s="5"/>
      <c r="IR769" s="5"/>
      <c r="IS769" s="5"/>
      <c r="IT769" s="5"/>
      <c r="IU769" s="5"/>
    </row>
    <row r="770" spans="1:255" ht="15.75" customHeight="1" thickBot="1">
      <c r="A770" s="109" t="s">
        <v>557</v>
      </c>
      <c r="B770" s="109"/>
      <c r="C770" s="109"/>
      <c r="D770" s="109"/>
      <c r="E770" s="109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  <c r="FV770" s="5"/>
      <c r="FW770" s="5"/>
      <c r="FX770" s="5"/>
      <c r="FY770" s="5"/>
      <c r="FZ770" s="5"/>
      <c r="GA770" s="5"/>
      <c r="GB770" s="5"/>
      <c r="GC770" s="5"/>
      <c r="GD770" s="5"/>
      <c r="GE770" s="5"/>
      <c r="GF770" s="5"/>
      <c r="GG770" s="5"/>
      <c r="GH770" s="5"/>
      <c r="GI770" s="5"/>
      <c r="GJ770" s="5"/>
      <c r="GK770" s="5"/>
      <c r="GL770" s="5"/>
      <c r="GM770" s="5"/>
      <c r="GN770" s="5"/>
      <c r="GO770" s="5"/>
      <c r="GP770" s="5"/>
      <c r="GQ770" s="5"/>
      <c r="GR770" s="5"/>
      <c r="GS770" s="5"/>
      <c r="GT770" s="5"/>
      <c r="GU770" s="5"/>
      <c r="GV770" s="5"/>
      <c r="GW770" s="5"/>
      <c r="GX770" s="5"/>
      <c r="GY770" s="5"/>
      <c r="GZ770" s="5"/>
      <c r="HA770" s="5"/>
      <c r="HB770" s="5"/>
      <c r="HC770" s="5"/>
      <c r="HD770" s="5"/>
      <c r="HE770" s="5"/>
      <c r="HF770" s="5"/>
      <c r="HG770" s="5"/>
      <c r="HH770" s="5"/>
      <c r="HI770" s="5"/>
      <c r="HJ770" s="5"/>
      <c r="HK770" s="5"/>
      <c r="HL770" s="5"/>
      <c r="HM770" s="5"/>
      <c r="HN770" s="5"/>
      <c r="HO770" s="5"/>
      <c r="HP770" s="5"/>
      <c r="HQ770" s="5"/>
      <c r="HR770" s="5"/>
      <c r="HS770" s="5"/>
      <c r="HT770" s="5"/>
      <c r="HU770" s="5"/>
      <c r="HV770" s="5"/>
      <c r="HW770" s="5"/>
      <c r="HX770" s="5"/>
      <c r="HY770" s="5"/>
      <c r="HZ770" s="5"/>
      <c r="IA770" s="5"/>
      <c r="IB770" s="5"/>
      <c r="IC770" s="5"/>
      <c r="ID770" s="5"/>
      <c r="IE770" s="5"/>
      <c r="IF770" s="5"/>
      <c r="IG770" s="5"/>
      <c r="IH770" s="5"/>
      <c r="II770" s="5"/>
      <c r="IJ770" s="5"/>
      <c r="IK770" s="5"/>
      <c r="IL770" s="5"/>
      <c r="IM770" s="5"/>
      <c r="IN770" s="5"/>
      <c r="IO770" s="5"/>
      <c r="IP770" s="5"/>
      <c r="IQ770" s="5"/>
      <c r="IR770" s="5"/>
      <c r="IS770" s="5"/>
      <c r="IT770" s="5"/>
      <c r="IU770" s="5"/>
    </row>
    <row r="771" spans="1:255" ht="15.75" customHeight="1" thickTop="1">
      <c r="A771" s="110" t="s">
        <v>0</v>
      </c>
      <c r="B771" s="110"/>
      <c r="C771" s="110"/>
      <c r="D771" s="110"/>
      <c r="E771" s="110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  <c r="FV771" s="5"/>
      <c r="FW771" s="5"/>
      <c r="FX771" s="5"/>
      <c r="FY771" s="5"/>
      <c r="FZ771" s="5"/>
      <c r="GA771" s="5"/>
      <c r="GB771" s="5"/>
      <c r="GC771" s="5"/>
      <c r="GD771" s="5"/>
      <c r="GE771" s="5"/>
      <c r="GF771" s="5"/>
      <c r="GG771" s="5"/>
      <c r="GH771" s="5"/>
      <c r="GI771" s="5"/>
      <c r="GJ771" s="5"/>
      <c r="GK771" s="5"/>
      <c r="GL771" s="5"/>
      <c r="GM771" s="5"/>
      <c r="GN771" s="5"/>
      <c r="GO771" s="5"/>
      <c r="GP771" s="5"/>
      <c r="GQ771" s="5"/>
      <c r="GR771" s="5"/>
      <c r="GS771" s="5"/>
      <c r="GT771" s="5"/>
      <c r="GU771" s="5"/>
      <c r="GV771" s="5"/>
      <c r="GW771" s="5"/>
      <c r="GX771" s="5"/>
      <c r="GY771" s="5"/>
      <c r="GZ771" s="5"/>
      <c r="HA771" s="5"/>
      <c r="HB771" s="5"/>
      <c r="HC771" s="5"/>
      <c r="HD771" s="5"/>
      <c r="HE771" s="5"/>
      <c r="HF771" s="5"/>
      <c r="HG771" s="5"/>
      <c r="HH771" s="5"/>
      <c r="HI771" s="5"/>
      <c r="HJ771" s="5"/>
      <c r="HK771" s="5"/>
      <c r="HL771" s="5"/>
      <c r="HM771" s="5"/>
      <c r="HN771" s="5"/>
      <c r="HO771" s="5"/>
      <c r="HP771" s="5"/>
      <c r="HQ771" s="5"/>
      <c r="HR771" s="5"/>
      <c r="HS771" s="5"/>
      <c r="HT771" s="5"/>
      <c r="HU771" s="5"/>
      <c r="HV771" s="5"/>
      <c r="HW771" s="5"/>
      <c r="HX771" s="5"/>
      <c r="HY771" s="5"/>
      <c r="HZ771" s="5"/>
      <c r="IA771" s="5"/>
      <c r="IB771" s="5"/>
      <c r="IC771" s="5"/>
      <c r="ID771" s="5"/>
      <c r="IE771" s="5"/>
      <c r="IF771" s="5"/>
      <c r="IG771" s="5"/>
      <c r="IH771" s="5"/>
      <c r="II771" s="5"/>
      <c r="IJ771" s="5"/>
      <c r="IK771" s="5"/>
      <c r="IL771" s="5"/>
      <c r="IM771" s="5"/>
      <c r="IN771" s="5"/>
      <c r="IO771" s="5"/>
      <c r="IP771" s="5"/>
      <c r="IQ771" s="5"/>
      <c r="IR771" s="5"/>
      <c r="IS771" s="5"/>
      <c r="IT771" s="5"/>
      <c r="IU771" s="5"/>
    </row>
    <row r="772" spans="6:255" ht="15"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  <c r="GA772" s="5"/>
      <c r="GB772" s="5"/>
      <c r="GC772" s="5"/>
      <c r="GD772" s="5"/>
      <c r="GE772" s="5"/>
      <c r="GF772" s="5"/>
      <c r="GG772" s="5"/>
      <c r="GH772" s="5"/>
      <c r="GI772" s="5"/>
      <c r="GJ772" s="5"/>
      <c r="GK772" s="5"/>
      <c r="GL772" s="5"/>
      <c r="GM772" s="5"/>
      <c r="GN772" s="5"/>
      <c r="GO772" s="5"/>
      <c r="GP772" s="5"/>
      <c r="GQ772" s="5"/>
      <c r="GR772" s="5"/>
      <c r="GS772" s="5"/>
      <c r="GT772" s="5"/>
      <c r="GU772" s="5"/>
      <c r="GV772" s="5"/>
      <c r="GW772" s="5"/>
      <c r="GX772" s="5"/>
      <c r="GY772" s="5"/>
      <c r="GZ772" s="5"/>
      <c r="HA772" s="5"/>
      <c r="HB772" s="5"/>
      <c r="HC772" s="5"/>
      <c r="HD772" s="5"/>
      <c r="HE772" s="5"/>
      <c r="HF772" s="5"/>
      <c r="HG772" s="5"/>
      <c r="HH772" s="5"/>
      <c r="HI772" s="5"/>
      <c r="HJ772" s="5"/>
      <c r="HK772" s="5"/>
      <c r="HL772" s="5"/>
      <c r="HM772" s="5"/>
      <c r="HN772" s="5"/>
      <c r="HO772" s="5"/>
      <c r="HP772" s="5"/>
      <c r="HQ772" s="5"/>
      <c r="HR772" s="5"/>
      <c r="HS772" s="5"/>
      <c r="HT772" s="5"/>
      <c r="HU772" s="5"/>
      <c r="HV772" s="5"/>
      <c r="HW772" s="5"/>
      <c r="HX772" s="5"/>
      <c r="HY772" s="5"/>
      <c r="HZ772" s="5"/>
      <c r="IA772" s="5"/>
      <c r="IB772" s="5"/>
      <c r="IC772" s="5"/>
      <c r="ID772" s="5"/>
      <c r="IE772" s="5"/>
      <c r="IF772" s="5"/>
      <c r="IG772" s="5"/>
      <c r="IH772" s="5"/>
      <c r="II772" s="5"/>
      <c r="IJ772" s="5"/>
      <c r="IK772" s="5"/>
      <c r="IL772" s="5"/>
      <c r="IM772" s="5"/>
      <c r="IN772" s="5"/>
      <c r="IO772" s="5"/>
      <c r="IP772" s="5"/>
      <c r="IQ772" s="5"/>
      <c r="IR772" s="5"/>
      <c r="IS772" s="5"/>
      <c r="IT772" s="5"/>
      <c r="IU772" s="5"/>
    </row>
    <row r="773" spans="1:255" ht="30" customHeight="1">
      <c r="A773" s="111" t="s">
        <v>658</v>
      </c>
      <c r="B773" s="111"/>
      <c r="C773" s="111"/>
      <c r="D773" s="111"/>
      <c r="E773" s="111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  <c r="GA773" s="5"/>
      <c r="GB773" s="5"/>
      <c r="GC773" s="5"/>
      <c r="GD773" s="5"/>
      <c r="GE773" s="5"/>
      <c r="GF773" s="5"/>
      <c r="GG773" s="5"/>
      <c r="GH773" s="5"/>
      <c r="GI773" s="5"/>
      <c r="GJ773" s="5"/>
      <c r="GK773" s="5"/>
      <c r="GL773" s="5"/>
      <c r="GM773" s="5"/>
      <c r="GN773" s="5"/>
      <c r="GO773" s="5"/>
      <c r="GP773" s="5"/>
      <c r="GQ773" s="5"/>
      <c r="GR773" s="5"/>
      <c r="GS773" s="5"/>
      <c r="GT773" s="5"/>
      <c r="GU773" s="5"/>
      <c r="GV773" s="5"/>
      <c r="GW773" s="5"/>
      <c r="GX773" s="5"/>
      <c r="GY773" s="5"/>
      <c r="GZ773" s="5"/>
      <c r="HA773" s="5"/>
      <c r="HB773" s="5"/>
      <c r="HC773" s="5"/>
      <c r="HD773" s="5"/>
      <c r="HE773" s="5"/>
      <c r="HF773" s="5"/>
      <c r="HG773" s="5"/>
      <c r="HH773" s="5"/>
      <c r="HI773" s="5"/>
      <c r="HJ773" s="5"/>
      <c r="HK773" s="5"/>
      <c r="HL773" s="5"/>
      <c r="HM773" s="5"/>
      <c r="HN773" s="5"/>
      <c r="HO773" s="5"/>
      <c r="HP773" s="5"/>
      <c r="HQ773" s="5"/>
      <c r="HR773" s="5"/>
      <c r="HS773" s="5"/>
      <c r="HT773" s="5"/>
      <c r="HU773" s="5"/>
      <c r="HV773" s="5"/>
      <c r="HW773" s="5"/>
      <c r="HX773" s="5"/>
      <c r="HY773" s="5"/>
      <c r="HZ773" s="5"/>
      <c r="IA773" s="5"/>
      <c r="IB773" s="5"/>
      <c r="IC773" s="5"/>
      <c r="ID773" s="5"/>
      <c r="IE773" s="5"/>
      <c r="IF773" s="5"/>
      <c r="IG773" s="5"/>
      <c r="IH773" s="5"/>
      <c r="II773" s="5"/>
      <c r="IJ773" s="5"/>
      <c r="IK773" s="5"/>
      <c r="IL773" s="5"/>
      <c r="IM773" s="5"/>
      <c r="IN773" s="5"/>
      <c r="IO773" s="5"/>
      <c r="IP773" s="5"/>
      <c r="IQ773" s="5"/>
      <c r="IR773" s="5"/>
      <c r="IS773" s="5"/>
      <c r="IT773" s="5"/>
      <c r="IU773" s="5"/>
    </row>
    <row r="774" spans="1:5" s="49" customFormat="1" ht="18" customHeight="1">
      <c r="A774" s="112" t="s">
        <v>659</v>
      </c>
      <c r="B774" s="112"/>
      <c r="C774" s="112"/>
      <c r="D774" s="112"/>
      <c r="E774" s="112"/>
    </row>
    <row r="775" spans="1:255" ht="15" customHeight="1">
      <c r="A775" s="112" t="s">
        <v>209</v>
      </c>
      <c r="B775" s="112"/>
      <c r="C775" s="112"/>
      <c r="D775" s="112"/>
      <c r="E775" s="112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  <c r="FV775" s="5"/>
      <c r="FW775" s="5"/>
      <c r="FX775" s="5"/>
      <c r="FY775" s="5"/>
      <c r="FZ775" s="5"/>
      <c r="GA775" s="5"/>
      <c r="GB775" s="5"/>
      <c r="GC775" s="5"/>
      <c r="GD775" s="5"/>
      <c r="GE775" s="5"/>
      <c r="GF775" s="5"/>
      <c r="GG775" s="5"/>
      <c r="GH775" s="5"/>
      <c r="GI775" s="5"/>
      <c r="GJ775" s="5"/>
      <c r="GK775" s="5"/>
      <c r="GL775" s="5"/>
      <c r="GM775" s="5"/>
      <c r="GN775" s="5"/>
      <c r="GO775" s="5"/>
      <c r="GP775" s="5"/>
      <c r="GQ775" s="5"/>
      <c r="GR775" s="5"/>
      <c r="GS775" s="5"/>
      <c r="GT775" s="5"/>
      <c r="GU775" s="5"/>
      <c r="GV775" s="5"/>
      <c r="GW775" s="5"/>
      <c r="GX775" s="5"/>
      <c r="GY775" s="5"/>
      <c r="GZ775" s="5"/>
      <c r="HA775" s="5"/>
      <c r="HB775" s="5"/>
      <c r="HC775" s="5"/>
      <c r="HD775" s="5"/>
      <c r="HE775" s="5"/>
      <c r="HF775" s="5"/>
      <c r="HG775" s="5"/>
      <c r="HH775" s="5"/>
      <c r="HI775" s="5"/>
      <c r="HJ775" s="5"/>
      <c r="HK775" s="5"/>
      <c r="HL775" s="5"/>
      <c r="HM775" s="5"/>
      <c r="HN775" s="5"/>
      <c r="HO775" s="5"/>
      <c r="HP775" s="5"/>
      <c r="HQ775" s="5"/>
      <c r="HR775" s="5"/>
      <c r="HS775" s="5"/>
      <c r="HT775" s="5"/>
      <c r="HU775" s="5"/>
      <c r="HV775" s="5"/>
      <c r="HW775" s="5"/>
      <c r="HX775" s="5"/>
      <c r="HY775" s="5"/>
      <c r="HZ775" s="5"/>
      <c r="IA775" s="5"/>
      <c r="IB775" s="5"/>
      <c r="IC775" s="5"/>
      <c r="ID775" s="5"/>
      <c r="IE775" s="5"/>
      <c r="IF775" s="5"/>
      <c r="IG775" s="5"/>
      <c r="IH775" s="5"/>
      <c r="II775" s="5"/>
      <c r="IJ775" s="5"/>
      <c r="IK775" s="5"/>
      <c r="IL775" s="5"/>
      <c r="IM775" s="5"/>
      <c r="IN775" s="5"/>
      <c r="IO775" s="5"/>
      <c r="IP775" s="5"/>
      <c r="IQ775" s="5"/>
      <c r="IR775" s="5"/>
      <c r="IS775" s="5"/>
      <c r="IT775" s="5"/>
      <c r="IU775" s="5"/>
    </row>
    <row r="776" spans="1:5" s="49" customFormat="1" ht="20.25" customHeight="1">
      <c r="A776" s="131" t="s">
        <v>660</v>
      </c>
      <c r="B776" s="131"/>
      <c r="C776" s="131"/>
      <c r="D776" s="131"/>
      <c r="E776" s="131"/>
    </row>
    <row r="777" spans="1:5" ht="15">
      <c r="A777" s="107" t="s">
        <v>2</v>
      </c>
      <c r="B777" s="103" t="s">
        <v>3</v>
      </c>
      <c r="C777" s="103"/>
      <c r="D777" s="106" t="s">
        <v>4</v>
      </c>
      <c r="E777" s="107" t="s">
        <v>5</v>
      </c>
    </row>
    <row r="778" spans="1:5" ht="15">
      <c r="A778" s="107"/>
      <c r="B778" s="6" t="s">
        <v>6</v>
      </c>
      <c r="C778" s="6" t="s">
        <v>7</v>
      </c>
      <c r="D778" s="106"/>
      <c r="E778" s="107"/>
    </row>
    <row r="779" spans="1:5" ht="30">
      <c r="A779" s="147">
        <v>44483</v>
      </c>
      <c r="B779" s="134" t="s">
        <v>558</v>
      </c>
      <c r="C779" s="135" t="s">
        <v>559</v>
      </c>
      <c r="D779" s="136" t="s">
        <v>560</v>
      </c>
      <c r="E779" s="137">
        <v>72</v>
      </c>
    </row>
    <row r="780" spans="1:5" ht="30">
      <c r="A780" s="147">
        <v>44483</v>
      </c>
      <c r="B780" s="134" t="s">
        <v>558</v>
      </c>
      <c r="C780" s="135" t="s">
        <v>559</v>
      </c>
      <c r="D780" s="136" t="s">
        <v>561</v>
      </c>
      <c r="E780" s="137">
        <v>32</v>
      </c>
    </row>
    <row r="781" spans="1:5" ht="30">
      <c r="A781" s="147">
        <v>44515</v>
      </c>
      <c r="B781" s="134" t="s">
        <v>562</v>
      </c>
      <c r="C781" s="135" t="s">
        <v>563</v>
      </c>
      <c r="D781" s="136" t="s">
        <v>564</v>
      </c>
      <c r="E781" s="137">
        <v>150</v>
      </c>
    </row>
    <row r="782" spans="1:5" ht="30">
      <c r="A782" s="147">
        <v>44515</v>
      </c>
      <c r="B782" s="134" t="s">
        <v>565</v>
      </c>
      <c r="C782" s="135" t="s">
        <v>566</v>
      </c>
      <c r="D782" s="138" t="s">
        <v>567</v>
      </c>
      <c r="E782" s="137">
        <v>200</v>
      </c>
    </row>
    <row r="783" spans="1:5" ht="30">
      <c r="A783" s="147">
        <v>44516</v>
      </c>
      <c r="B783" s="134" t="s">
        <v>568</v>
      </c>
      <c r="C783" s="135" t="s">
        <v>569</v>
      </c>
      <c r="D783" s="136" t="s">
        <v>570</v>
      </c>
      <c r="E783" s="137">
        <v>320</v>
      </c>
    </row>
    <row r="784" spans="1:5" ht="30">
      <c r="A784" s="147">
        <v>44522</v>
      </c>
      <c r="B784" s="134" t="s">
        <v>571</v>
      </c>
      <c r="C784" s="135" t="s">
        <v>572</v>
      </c>
      <c r="D784" s="138" t="s">
        <v>573</v>
      </c>
      <c r="E784" s="137">
        <v>100</v>
      </c>
    </row>
    <row r="785" spans="1:5" ht="30">
      <c r="A785" s="147">
        <v>44523</v>
      </c>
      <c r="B785" s="134" t="s">
        <v>568</v>
      </c>
      <c r="C785" s="135" t="s">
        <v>569</v>
      </c>
      <c r="D785" s="136" t="s">
        <v>574</v>
      </c>
      <c r="E785" s="137">
        <v>320</v>
      </c>
    </row>
    <row r="786" spans="1:5" ht="30">
      <c r="A786" s="147">
        <v>44524</v>
      </c>
      <c r="B786" s="134" t="s">
        <v>571</v>
      </c>
      <c r="C786" s="135" t="s">
        <v>572</v>
      </c>
      <c r="D786" s="138" t="s">
        <v>575</v>
      </c>
      <c r="E786" s="137">
        <v>150</v>
      </c>
    </row>
    <row r="787" spans="1:5" ht="30">
      <c r="A787" s="147">
        <v>44525</v>
      </c>
      <c r="B787" s="134" t="s">
        <v>576</v>
      </c>
      <c r="C787" s="135" t="s">
        <v>577</v>
      </c>
      <c r="D787" s="136" t="s">
        <v>578</v>
      </c>
      <c r="E787" s="137">
        <v>600</v>
      </c>
    </row>
    <row r="788" spans="1:5" ht="30">
      <c r="A788" s="145">
        <v>44530</v>
      </c>
      <c r="B788" s="139" t="s">
        <v>579</v>
      </c>
      <c r="C788" s="140" t="s">
        <v>580</v>
      </c>
      <c r="D788" s="138" t="s">
        <v>581</v>
      </c>
      <c r="E788" s="141">
        <v>256.5</v>
      </c>
    </row>
    <row r="789" spans="1:5" ht="15">
      <c r="A789" s="145">
        <v>44539</v>
      </c>
      <c r="B789" s="139" t="s">
        <v>219</v>
      </c>
      <c r="C789" s="142" t="s">
        <v>220</v>
      </c>
      <c r="D789" s="138" t="s">
        <v>582</v>
      </c>
      <c r="E789" s="141">
        <v>13.5</v>
      </c>
    </row>
    <row r="790" spans="1:5" ht="30">
      <c r="A790" s="145">
        <v>44530</v>
      </c>
      <c r="B790" s="139" t="s">
        <v>583</v>
      </c>
      <c r="C790" s="140" t="s">
        <v>584</v>
      </c>
      <c r="D790" s="138" t="s">
        <v>585</v>
      </c>
      <c r="E790" s="141">
        <v>1200</v>
      </c>
    </row>
    <row r="791" spans="1:5" ht="30">
      <c r="A791" s="145">
        <v>44536</v>
      </c>
      <c r="B791" s="139" t="s">
        <v>586</v>
      </c>
      <c r="C791" s="140" t="s">
        <v>587</v>
      </c>
      <c r="D791" s="138" t="s">
        <v>588</v>
      </c>
      <c r="E791" s="141">
        <v>3330</v>
      </c>
    </row>
    <row r="792" spans="1:255" s="17" customFormat="1" ht="30">
      <c r="A792" s="145">
        <v>44539</v>
      </c>
      <c r="B792" s="139" t="s">
        <v>589</v>
      </c>
      <c r="C792" s="142" t="s">
        <v>590</v>
      </c>
      <c r="D792" s="138" t="s">
        <v>591</v>
      </c>
      <c r="E792" s="141">
        <v>99</v>
      </c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</row>
    <row r="793" spans="1:5" ht="15">
      <c r="A793" s="146">
        <v>44540</v>
      </c>
      <c r="B793" s="127" t="s">
        <v>465</v>
      </c>
      <c r="C793" s="143" t="s">
        <v>10</v>
      </c>
      <c r="D793" s="10" t="s">
        <v>643</v>
      </c>
      <c r="E793" s="144">
        <v>1157</v>
      </c>
    </row>
    <row r="794" spans="1:5" ht="15">
      <c r="A794" s="104" t="s">
        <v>8</v>
      </c>
      <c r="B794" s="104"/>
      <c r="C794" s="104"/>
      <c r="D794" s="104"/>
      <c r="E794" s="23">
        <f>SUM(E779:E793)</f>
        <v>8000</v>
      </c>
    </row>
    <row r="795" spans="1:255" ht="15">
      <c r="A795" s="24"/>
      <c r="B795" s="24"/>
      <c r="C795" s="24"/>
      <c r="D795" s="24"/>
      <c r="E795" s="26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  <c r="FV795" s="5"/>
      <c r="FW795" s="5"/>
      <c r="FX795" s="5"/>
      <c r="FY795" s="5"/>
      <c r="FZ795" s="5"/>
      <c r="GA795" s="5"/>
      <c r="GB795" s="5"/>
      <c r="GC795" s="5"/>
      <c r="GD795" s="5"/>
      <c r="GE795" s="5"/>
      <c r="GF795" s="5"/>
      <c r="GG795" s="5"/>
      <c r="GH795" s="5"/>
      <c r="GI795" s="5"/>
      <c r="GJ795" s="5"/>
      <c r="GK795" s="5"/>
      <c r="GL795" s="5"/>
      <c r="GM795" s="5"/>
      <c r="GN795" s="5"/>
      <c r="GO795" s="5"/>
      <c r="GP795" s="5"/>
      <c r="GQ795" s="5"/>
      <c r="GR795" s="5"/>
      <c r="GS795" s="5"/>
      <c r="GT795" s="5"/>
      <c r="GU795" s="5"/>
      <c r="GV795" s="5"/>
      <c r="GW795" s="5"/>
      <c r="GX795" s="5"/>
      <c r="GY795" s="5"/>
      <c r="GZ795" s="5"/>
      <c r="HA795" s="5"/>
      <c r="HB795" s="5"/>
      <c r="HC795" s="5"/>
      <c r="HD795" s="5"/>
      <c r="HE795" s="5"/>
      <c r="HF795" s="5"/>
      <c r="HG795" s="5"/>
      <c r="HH795" s="5"/>
      <c r="HI795" s="5"/>
      <c r="HJ795" s="5"/>
      <c r="HK795" s="5"/>
      <c r="HL795" s="5"/>
      <c r="HM795" s="5"/>
      <c r="HN795" s="5"/>
      <c r="HO795" s="5"/>
      <c r="HP795" s="5"/>
      <c r="HQ795" s="5"/>
      <c r="HR795" s="5"/>
      <c r="HS795" s="5"/>
      <c r="HT795" s="5"/>
      <c r="HU795" s="5"/>
      <c r="HV795" s="5"/>
      <c r="HW795" s="5"/>
      <c r="HX795" s="5"/>
      <c r="HY795" s="5"/>
      <c r="HZ795" s="5"/>
      <c r="IA795" s="5"/>
      <c r="IB795" s="5"/>
      <c r="IC795" s="5"/>
      <c r="ID795" s="5"/>
      <c r="IE795" s="5"/>
      <c r="IF795" s="5"/>
      <c r="IG795" s="5"/>
      <c r="IH795" s="5"/>
      <c r="II795" s="5"/>
      <c r="IJ795" s="5"/>
      <c r="IK795" s="5"/>
      <c r="IL795" s="5"/>
      <c r="IM795" s="5"/>
      <c r="IN795" s="5"/>
      <c r="IO795" s="5"/>
      <c r="IP795" s="5"/>
      <c r="IQ795" s="5"/>
      <c r="IR795" s="5"/>
      <c r="IS795" s="5"/>
      <c r="IT795" s="5"/>
      <c r="IU795" s="5"/>
    </row>
    <row r="796" spans="1:255" ht="34.5" customHeight="1">
      <c r="A796" s="24"/>
      <c r="B796" s="24"/>
      <c r="C796" s="24"/>
      <c r="D796" s="24"/>
      <c r="E796" s="26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  <c r="GF796" s="5"/>
      <c r="GG796" s="5"/>
      <c r="GH796" s="5"/>
      <c r="GI796" s="5"/>
      <c r="GJ796" s="5"/>
      <c r="GK796" s="5"/>
      <c r="GL796" s="5"/>
      <c r="GM796" s="5"/>
      <c r="GN796" s="5"/>
      <c r="GO796" s="5"/>
      <c r="GP796" s="5"/>
      <c r="GQ796" s="5"/>
      <c r="GR796" s="5"/>
      <c r="GS796" s="5"/>
      <c r="GT796" s="5"/>
      <c r="GU796" s="5"/>
      <c r="GV796" s="5"/>
      <c r="GW796" s="5"/>
      <c r="GX796" s="5"/>
      <c r="GY796" s="5"/>
      <c r="GZ796" s="5"/>
      <c r="HA796" s="5"/>
      <c r="HB796" s="5"/>
      <c r="HC796" s="5"/>
      <c r="HD796" s="5"/>
      <c r="HE796" s="5"/>
      <c r="HF796" s="5"/>
      <c r="HG796" s="5"/>
      <c r="HH796" s="5"/>
      <c r="HI796" s="5"/>
      <c r="HJ796" s="5"/>
      <c r="HK796" s="5"/>
      <c r="HL796" s="5"/>
      <c r="HM796" s="5"/>
      <c r="HN796" s="5"/>
      <c r="HO796" s="5"/>
      <c r="HP796" s="5"/>
      <c r="HQ796" s="5"/>
      <c r="HR796" s="5"/>
      <c r="HS796" s="5"/>
      <c r="HT796" s="5"/>
      <c r="HU796" s="5"/>
      <c r="HV796" s="5"/>
      <c r="HW796" s="5"/>
      <c r="HX796" s="5"/>
      <c r="HY796" s="5"/>
      <c r="HZ796" s="5"/>
      <c r="IA796" s="5"/>
      <c r="IB796" s="5"/>
      <c r="IC796" s="5"/>
      <c r="ID796" s="5"/>
      <c r="IE796" s="5"/>
      <c r="IF796" s="5"/>
      <c r="IG796" s="5"/>
      <c r="IH796" s="5"/>
      <c r="II796" s="5"/>
      <c r="IJ796" s="5"/>
      <c r="IK796" s="5"/>
      <c r="IL796" s="5"/>
      <c r="IM796" s="5"/>
      <c r="IN796" s="5"/>
      <c r="IO796" s="5"/>
      <c r="IP796" s="5"/>
      <c r="IQ796" s="5"/>
      <c r="IR796" s="5"/>
      <c r="IS796" s="5"/>
      <c r="IT796" s="5"/>
      <c r="IU796" s="5"/>
    </row>
    <row r="797" spans="1:255" ht="15">
      <c r="A797" s="24"/>
      <c r="B797" s="24"/>
      <c r="C797" s="24"/>
      <c r="D797" s="24"/>
      <c r="E797" s="26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  <c r="GF797" s="5"/>
      <c r="GG797" s="5"/>
      <c r="GH797" s="5"/>
      <c r="GI797" s="5"/>
      <c r="GJ797" s="5"/>
      <c r="GK797" s="5"/>
      <c r="GL797" s="5"/>
      <c r="GM797" s="5"/>
      <c r="GN797" s="5"/>
      <c r="GO797" s="5"/>
      <c r="GP797" s="5"/>
      <c r="GQ797" s="5"/>
      <c r="GR797" s="5"/>
      <c r="GS797" s="5"/>
      <c r="GT797" s="5"/>
      <c r="GU797" s="5"/>
      <c r="GV797" s="5"/>
      <c r="GW797" s="5"/>
      <c r="GX797" s="5"/>
      <c r="GY797" s="5"/>
      <c r="GZ797" s="5"/>
      <c r="HA797" s="5"/>
      <c r="HB797" s="5"/>
      <c r="HC797" s="5"/>
      <c r="HD797" s="5"/>
      <c r="HE797" s="5"/>
      <c r="HF797" s="5"/>
      <c r="HG797" s="5"/>
      <c r="HH797" s="5"/>
      <c r="HI797" s="5"/>
      <c r="HJ797" s="5"/>
      <c r="HK797" s="5"/>
      <c r="HL797" s="5"/>
      <c r="HM797" s="5"/>
      <c r="HN797" s="5"/>
      <c r="HO797" s="5"/>
      <c r="HP797" s="5"/>
      <c r="HQ797" s="5"/>
      <c r="HR797" s="5"/>
      <c r="HS797" s="5"/>
      <c r="HT797" s="5"/>
      <c r="HU797" s="5"/>
      <c r="HV797" s="5"/>
      <c r="HW797" s="5"/>
      <c r="HX797" s="5"/>
      <c r="HY797" s="5"/>
      <c r="HZ797" s="5"/>
      <c r="IA797" s="5"/>
      <c r="IB797" s="5"/>
      <c r="IC797" s="5"/>
      <c r="ID797" s="5"/>
      <c r="IE797" s="5"/>
      <c r="IF797" s="5"/>
      <c r="IG797" s="5"/>
      <c r="IH797" s="5"/>
      <c r="II797" s="5"/>
      <c r="IJ797" s="5"/>
      <c r="IK797" s="5"/>
      <c r="IL797" s="5"/>
      <c r="IM797" s="5"/>
      <c r="IN797" s="5"/>
      <c r="IO797" s="5"/>
      <c r="IP797" s="5"/>
      <c r="IQ797" s="5"/>
      <c r="IR797" s="5"/>
      <c r="IS797" s="5"/>
      <c r="IT797" s="5"/>
      <c r="IU797" s="5"/>
    </row>
    <row r="798" spans="1:255" ht="15" customHeight="1">
      <c r="A798" s="18"/>
      <c r="B798" s="19"/>
      <c r="C798" s="20"/>
      <c r="D798" s="21"/>
      <c r="E798" s="22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  <c r="FV798" s="5"/>
      <c r="FW798" s="5"/>
      <c r="FX798" s="5"/>
      <c r="FY798" s="5"/>
      <c r="FZ798" s="5"/>
      <c r="GA798" s="5"/>
      <c r="GB798" s="5"/>
      <c r="GC798" s="5"/>
      <c r="GD798" s="5"/>
      <c r="GE798" s="5"/>
      <c r="GF798" s="5"/>
      <c r="GG798" s="5"/>
      <c r="GH798" s="5"/>
      <c r="GI798" s="5"/>
      <c r="GJ798" s="5"/>
      <c r="GK798" s="5"/>
      <c r="GL798" s="5"/>
      <c r="GM798" s="5"/>
      <c r="GN798" s="5"/>
      <c r="GO798" s="5"/>
      <c r="GP798" s="5"/>
      <c r="GQ798" s="5"/>
      <c r="GR798" s="5"/>
      <c r="GS798" s="5"/>
      <c r="GT798" s="5"/>
      <c r="GU798" s="5"/>
      <c r="GV798" s="5"/>
      <c r="GW798" s="5"/>
      <c r="GX798" s="5"/>
      <c r="GY798" s="5"/>
      <c r="GZ798" s="5"/>
      <c r="HA798" s="5"/>
      <c r="HB798" s="5"/>
      <c r="HC798" s="5"/>
      <c r="HD798" s="5"/>
      <c r="HE798" s="5"/>
      <c r="HF798" s="5"/>
      <c r="HG798" s="5"/>
      <c r="HH798" s="5"/>
      <c r="HI798" s="5"/>
      <c r="HJ798" s="5"/>
      <c r="HK798" s="5"/>
      <c r="HL798" s="5"/>
      <c r="HM798" s="5"/>
      <c r="HN798" s="5"/>
      <c r="HO798" s="5"/>
      <c r="HP798" s="5"/>
      <c r="HQ798" s="5"/>
      <c r="HR798" s="5"/>
      <c r="HS798" s="5"/>
      <c r="HT798" s="5"/>
      <c r="HU798" s="5"/>
      <c r="HV798" s="5"/>
      <c r="HW798" s="5"/>
      <c r="HX798" s="5"/>
      <c r="HY798" s="5"/>
      <c r="HZ798" s="5"/>
      <c r="IA798" s="5"/>
      <c r="IB798" s="5"/>
      <c r="IC798" s="5"/>
      <c r="ID798" s="5"/>
      <c r="IE798" s="5"/>
      <c r="IF798" s="5"/>
      <c r="IG798" s="5"/>
      <c r="IH798" s="5"/>
      <c r="II798" s="5"/>
      <c r="IJ798" s="5"/>
      <c r="IK798" s="5"/>
      <c r="IL798" s="5"/>
      <c r="IM798" s="5"/>
      <c r="IN798" s="5"/>
      <c r="IO798" s="5"/>
      <c r="IP798" s="5"/>
      <c r="IQ798" s="5"/>
      <c r="IR798" s="5"/>
      <c r="IS798" s="5"/>
      <c r="IT798" s="5"/>
      <c r="IU798" s="5"/>
    </row>
    <row r="799" spans="1:255" ht="15.75" customHeight="1" thickBot="1">
      <c r="A799" s="109" t="s">
        <v>557</v>
      </c>
      <c r="B799" s="109"/>
      <c r="C799" s="109"/>
      <c r="D799" s="109"/>
      <c r="E799" s="109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  <c r="FV799" s="5"/>
      <c r="FW799" s="5"/>
      <c r="FX799" s="5"/>
      <c r="FY799" s="5"/>
      <c r="FZ799" s="5"/>
      <c r="GA799" s="5"/>
      <c r="GB799" s="5"/>
      <c r="GC799" s="5"/>
      <c r="GD799" s="5"/>
      <c r="GE799" s="5"/>
      <c r="GF799" s="5"/>
      <c r="GG799" s="5"/>
      <c r="GH799" s="5"/>
      <c r="GI799" s="5"/>
      <c r="GJ799" s="5"/>
      <c r="GK799" s="5"/>
      <c r="GL799" s="5"/>
      <c r="GM799" s="5"/>
      <c r="GN799" s="5"/>
      <c r="GO799" s="5"/>
      <c r="GP799" s="5"/>
      <c r="GQ799" s="5"/>
      <c r="GR799" s="5"/>
      <c r="GS799" s="5"/>
      <c r="GT799" s="5"/>
      <c r="GU799" s="5"/>
      <c r="GV799" s="5"/>
      <c r="GW799" s="5"/>
      <c r="GX799" s="5"/>
      <c r="GY799" s="5"/>
      <c r="GZ799" s="5"/>
      <c r="HA799" s="5"/>
      <c r="HB799" s="5"/>
      <c r="HC799" s="5"/>
      <c r="HD799" s="5"/>
      <c r="HE799" s="5"/>
      <c r="HF799" s="5"/>
      <c r="HG799" s="5"/>
      <c r="HH799" s="5"/>
      <c r="HI799" s="5"/>
      <c r="HJ799" s="5"/>
      <c r="HK799" s="5"/>
      <c r="HL799" s="5"/>
      <c r="HM799" s="5"/>
      <c r="HN799" s="5"/>
      <c r="HO799" s="5"/>
      <c r="HP799" s="5"/>
      <c r="HQ799" s="5"/>
      <c r="HR799" s="5"/>
      <c r="HS799" s="5"/>
      <c r="HT799" s="5"/>
      <c r="HU799" s="5"/>
      <c r="HV799" s="5"/>
      <c r="HW799" s="5"/>
      <c r="HX799" s="5"/>
      <c r="HY799" s="5"/>
      <c r="HZ799" s="5"/>
      <c r="IA799" s="5"/>
      <c r="IB799" s="5"/>
      <c r="IC799" s="5"/>
      <c r="ID799" s="5"/>
      <c r="IE799" s="5"/>
      <c r="IF799" s="5"/>
      <c r="IG799" s="5"/>
      <c r="IH799" s="5"/>
      <c r="II799" s="5"/>
      <c r="IJ799" s="5"/>
      <c r="IK799" s="5"/>
      <c r="IL799" s="5"/>
      <c r="IM799" s="5"/>
      <c r="IN799" s="5"/>
      <c r="IO799" s="5"/>
      <c r="IP799" s="5"/>
      <c r="IQ799" s="5"/>
      <c r="IR799" s="5"/>
      <c r="IS799" s="5"/>
      <c r="IT799" s="5"/>
      <c r="IU799" s="5"/>
    </row>
    <row r="800" spans="1:255" ht="15.75" customHeight="1" thickTop="1">
      <c r="A800" s="110" t="s">
        <v>0</v>
      </c>
      <c r="B800" s="110"/>
      <c r="C800" s="110"/>
      <c r="D800" s="110"/>
      <c r="E800" s="110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  <c r="FV800" s="5"/>
      <c r="FW800" s="5"/>
      <c r="FX800" s="5"/>
      <c r="FY800" s="5"/>
      <c r="FZ800" s="5"/>
      <c r="GA800" s="5"/>
      <c r="GB800" s="5"/>
      <c r="GC800" s="5"/>
      <c r="GD800" s="5"/>
      <c r="GE800" s="5"/>
      <c r="GF800" s="5"/>
      <c r="GG800" s="5"/>
      <c r="GH800" s="5"/>
      <c r="GI800" s="5"/>
      <c r="GJ800" s="5"/>
      <c r="GK800" s="5"/>
      <c r="GL800" s="5"/>
      <c r="GM800" s="5"/>
      <c r="GN800" s="5"/>
      <c r="GO800" s="5"/>
      <c r="GP800" s="5"/>
      <c r="GQ800" s="5"/>
      <c r="GR800" s="5"/>
      <c r="GS800" s="5"/>
      <c r="GT800" s="5"/>
      <c r="GU800" s="5"/>
      <c r="GV800" s="5"/>
      <c r="GW800" s="5"/>
      <c r="GX800" s="5"/>
      <c r="GY800" s="5"/>
      <c r="GZ800" s="5"/>
      <c r="HA800" s="5"/>
      <c r="HB800" s="5"/>
      <c r="HC800" s="5"/>
      <c r="HD800" s="5"/>
      <c r="HE800" s="5"/>
      <c r="HF800" s="5"/>
      <c r="HG800" s="5"/>
      <c r="HH800" s="5"/>
      <c r="HI800" s="5"/>
      <c r="HJ800" s="5"/>
      <c r="HK800" s="5"/>
      <c r="HL800" s="5"/>
      <c r="HM800" s="5"/>
      <c r="HN800" s="5"/>
      <c r="HO800" s="5"/>
      <c r="HP800" s="5"/>
      <c r="HQ800" s="5"/>
      <c r="HR800" s="5"/>
      <c r="HS800" s="5"/>
      <c r="HT800" s="5"/>
      <c r="HU800" s="5"/>
      <c r="HV800" s="5"/>
      <c r="HW800" s="5"/>
      <c r="HX800" s="5"/>
      <c r="HY800" s="5"/>
      <c r="HZ800" s="5"/>
      <c r="IA800" s="5"/>
      <c r="IB800" s="5"/>
      <c r="IC800" s="5"/>
      <c r="ID800" s="5"/>
      <c r="IE800" s="5"/>
      <c r="IF800" s="5"/>
      <c r="IG800" s="5"/>
      <c r="IH800" s="5"/>
      <c r="II800" s="5"/>
      <c r="IJ800" s="5"/>
      <c r="IK800" s="5"/>
      <c r="IL800" s="5"/>
      <c r="IM800" s="5"/>
      <c r="IN800" s="5"/>
      <c r="IO800" s="5"/>
      <c r="IP800" s="5"/>
      <c r="IQ800" s="5"/>
      <c r="IR800" s="5"/>
      <c r="IS800" s="5"/>
      <c r="IT800" s="5"/>
      <c r="IU800" s="5"/>
    </row>
    <row r="801" spans="6:255" ht="15"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  <c r="FV801" s="5"/>
      <c r="FW801" s="5"/>
      <c r="FX801" s="5"/>
      <c r="FY801" s="5"/>
      <c r="FZ801" s="5"/>
      <c r="GA801" s="5"/>
      <c r="GB801" s="5"/>
      <c r="GC801" s="5"/>
      <c r="GD801" s="5"/>
      <c r="GE801" s="5"/>
      <c r="GF801" s="5"/>
      <c r="GG801" s="5"/>
      <c r="GH801" s="5"/>
      <c r="GI801" s="5"/>
      <c r="GJ801" s="5"/>
      <c r="GK801" s="5"/>
      <c r="GL801" s="5"/>
      <c r="GM801" s="5"/>
      <c r="GN801" s="5"/>
      <c r="GO801" s="5"/>
      <c r="GP801" s="5"/>
      <c r="GQ801" s="5"/>
      <c r="GR801" s="5"/>
      <c r="GS801" s="5"/>
      <c r="GT801" s="5"/>
      <c r="GU801" s="5"/>
      <c r="GV801" s="5"/>
      <c r="GW801" s="5"/>
      <c r="GX801" s="5"/>
      <c r="GY801" s="5"/>
      <c r="GZ801" s="5"/>
      <c r="HA801" s="5"/>
      <c r="HB801" s="5"/>
      <c r="HC801" s="5"/>
      <c r="HD801" s="5"/>
      <c r="HE801" s="5"/>
      <c r="HF801" s="5"/>
      <c r="HG801" s="5"/>
      <c r="HH801" s="5"/>
      <c r="HI801" s="5"/>
      <c r="HJ801" s="5"/>
      <c r="HK801" s="5"/>
      <c r="HL801" s="5"/>
      <c r="HM801" s="5"/>
      <c r="HN801" s="5"/>
      <c r="HO801" s="5"/>
      <c r="HP801" s="5"/>
      <c r="HQ801" s="5"/>
      <c r="HR801" s="5"/>
      <c r="HS801" s="5"/>
      <c r="HT801" s="5"/>
      <c r="HU801" s="5"/>
      <c r="HV801" s="5"/>
      <c r="HW801" s="5"/>
      <c r="HX801" s="5"/>
      <c r="HY801" s="5"/>
      <c r="HZ801" s="5"/>
      <c r="IA801" s="5"/>
      <c r="IB801" s="5"/>
      <c r="IC801" s="5"/>
      <c r="ID801" s="5"/>
      <c r="IE801" s="5"/>
      <c r="IF801" s="5"/>
      <c r="IG801" s="5"/>
      <c r="IH801" s="5"/>
      <c r="II801" s="5"/>
      <c r="IJ801" s="5"/>
      <c r="IK801" s="5"/>
      <c r="IL801" s="5"/>
      <c r="IM801" s="5"/>
      <c r="IN801" s="5"/>
      <c r="IO801" s="5"/>
      <c r="IP801" s="5"/>
      <c r="IQ801" s="5"/>
      <c r="IR801" s="5"/>
      <c r="IS801" s="5"/>
      <c r="IT801" s="5"/>
      <c r="IU801" s="5"/>
    </row>
    <row r="802" spans="1:255" ht="27.75" customHeight="1">
      <c r="A802" s="111" t="s">
        <v>442</v>
      </c>
      <c r="B802" s="111"/>
      <c r="C802" s="111"/>
      <c r="D802" s="111"/>
      <c r="E802" s="111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  <c r="FV802" s="5"/>
      <c r="FW802" s="5"/>
      <c r="FX802" s="5"/>
      <c r="FY802" s="5"/>
      <c r="FZ802" s="5"/>
      <c r="GA802" s="5"/>
      <c r="GB802" s="5"/>
      <c r="GC802" s="5"/>
      <c r="GD802" s="5"/>
      <c r="GE802" s="5"/>
      <c r="GF802" s="5"/>
      <c r="GG802" s="5"/>
      <c r="GH802" s="5"/>
      <c r="GI802" s="5"/>
      <c r="GJ802" s="5"/>
      <c r="GK802" s="5"/>
      <c r="GL802" s="5"/>
      <c r="GM802" s="5"/>
      <c r="GN802" s="5"/>
      <c r="GO802" s="5"/>
      <c r="GP802" s="5"/>
      <c r="GQ802" s="5"/>
      <c r="GR802" s="5"/>
      <c r="GS802" s="5"/>
      <c r="GT802" s="5"/>
      <c r="GU802" s="5"/>
      <c r="GV802" s="5"/>
      <c r="GW802" s="5"/>
      <c r="GX802" s="5"/>
      <c r="GY802" s="5"/>
      <c r="GZ802" s="5"/>
      <c r="HA802" s="5"/>
      <c r="HB802" s="5"/>
      <c r="HC802" s="5"/>
      <c r="HD802" s="5"/>
      <c r="HE802" s="5"/>
      <c r="HF802" s="5"/>
      <c r="HG802" s="5"/>
      <c r="HH802" s="5"/>
      <c r="HI802" s="5"/>
      <c r="HJ802" s="5"/>
      <c r="HK802" s="5"/>
      <c r="HL802" s="5"/>
      <c r="HM802" s="5"/>
      <c r="HN802" s="5"/>
      <c r="HO802" s="5"/>
      <c r="HP802" s="5"/>
      <c r="HQ802" s="5"/>
      <c r="HR802" s="5"/>
      <c r="HS802" s="5"/>
      <c r="HT802" s="5"/>
      <c r="HU802" s="5"/>
      <c r="HV802" s="5"/>
      <c r="HW802" s="5"/>
      <c r="HX802" s="5"/>
      <c r="HY802" s="5"/>
      <c r="HZ802" s="5"/>
      <c r="IA802" s="5"/>
      <c r="IB802" s="5"/>
      <c r="IC802" s="5"/>
      <c r="ID802" s="5"/>
      <c r="IE802" s="5"/>
      <c r="IF802" s="5"/>
      <c r="IG802" s="5"/>
      <c r="IH802" s="5"/>
      <c r="II802" s="5"/>
      <c r="IJ802" s="5"/>
      <c r="IK802" s="5"/>
      <c r="IL802" s="5"/>
      <c r="IM802" s="5"/>
      <c r="IN802" s="5"/>
      <c r="IO802" s="5"/>
      <c r="IP802" s="5"/>
      <c r="IQ802" s="5"/>
      <c r="IR802" s="5"/>
      <c r="IS802" s="5"/>
      <c r="IT802" s="5"/>
      <c r="IU802" s="5"/>
    </row>
    <row r="803" spans="1:255" ht="15" customHeight="1">
      <c r="A803" s="112" t="s">
        <v>540</v>
      </c>
      <c r="B803" s="112"/>
      <c r="C803" s="112"/>
      <c r="D803" s="112"/>
      <c r="E803" s="112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  <c r="FV803" s="5"/>
      <c r="FW803" s="5"/>
      <c r="FX803" s="5"/>
      <c r="FY803" s="5"/>
      <c r="FZ803" s="5"/>
      <c r="GA803" s="5"/>
      <c r="GB803" s="5"/>
      <c r="GC803" s="5"/>
      <c r="GD803" s="5"/>
      <c r="GE803" s="5"/>
      <c r="GF803" s="5"/>
      <c r="GG803" s="5"/>
      <c r="GH803" s="5"/>
      <c r="GI803" s="5"/>
      <c r="GJ803" s="5"/>
      <c r="GK803" s="5"/>
      <c r="GL803" s="5"/>
      <c r="GM803" s="5"/>
      <c r="GN803" s="5"/>
      <c r="GO803" s="5"/>
      <c r="GP803" s="5"/>
      <c r="GQ803" s="5"/>
      <c r="GR803" s="5"/>
      <c r="GS803" s="5"/>
      <c r="GT803" s="5"/>
      <c r="GU803" s="5"/>
      <c r="GV803" s="5"/>
      <c r="GW803" s="5"/>
      <c r="GX803" s="5"/>
      <c r="GY803" s="5"/>
      <c r="GZ803" s="5"/>
      <c r="HA803" s="5"/>
      <c r="HB803" s="5"/>
      <c r="HC803" s="5"/>
      <c r="HD803" s="5"/>
      <c r="HE803" s="5"/>
      <c r="HF803" s="5"/>
      <c r="HG803" s="5"/>
      <c r="HH803" s="5"/>
      <c r="HI803" s="5"/>
      <c r="HJ803" s="5"/>
      <c r="HK803" s="5"/>
      <c r="HL803" s="5"/>
      <c r="HM803" s="5"/>
      <c r="HN803" s="5"/>
      <c r="HO803" s="5"/>
      <c r="HP803" s="5"/>
      <c r="HQ803" s="5"/>
      <c r="HR803" s="5"/>
      <c r="HS803" s="5"/>
      <c r="HT803" s="5"/>
      <c r="HU803" s="5"/>
      <c r="HV803" s="5"/>
      <c r="HW803" s="5"/>
      <c r="HX803" s="5"/>
      <c r="HY803" s="5"/>
      <c r="HZ803" s="5"/>
      <c r="IA803" s="5"/>
      <c r="IB803" s="5"/>
      <c r="IC803" s="5"/>
      <c r="ID803" s="5"/>
      <c r="IE803" s="5"/>
      <c r="IF803" s="5"/>
      <c r="IG803" s="5"/>
      <c r="IH803" s="5"/>
      <c r="II803" s="5"/>
      <c r="IJ803" s="5"/>
      <c r="IK803" s="5"/>
      <c r="IL803" s="5"/>
      <c r="IM803" s="5"/>
      <c r="IN803" s="5"/>
      <c r="IO803" s="5"/>
      <c r="IP803" s="5"/>
      <c r="IQ803" s="5"/>
      <c r="IR803" s="5"/>
      <c r="IS803" s="5"/>
      <c r="IT803" s="5"/>
      <c r="IU803" s="5"/>
    </row>
    <row r="804" spans="1:255" ht="15" customHeight="1">
      <c r="A804" s="112" t="s">
        <v>209</v>
      </c>
      <c r="B804" s="112"/>
      <c r="C804" s="112"/>
      <c r="D804" s="112"/>
      <c r="E804" s="112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  <c r="GX804" s="5"/>
      <c r="GY804" s="5"/>
      <c r="GZ804" s="5"/>
      <c r="HA804" s="5"/>
      <c r="HB804" s="5"/>
      <c r="HC804" s="5"/>
      <c r="HD804" s="5"/>
      <c r="HE804" s="5"/>
      <c r="HF804" s="5"/>
      <c r="HG804" s="5"/>
      <c r="HH804" s="5"/>
      <c r="HI804" s="5"/>
      <c r="HJ804" s="5"/>
      <c r="HK804" s="5"/>
      <c r="HL804" s="5"/>
      <c r="HM804" s="5"/>
      <c r="HN804" s="5"/>
      <c r="HO804" s="5"/>
      <c r="HP804" s="5"/>
      <c r="HQ804" s="5"/>
      <c r="HR804" s="5"/>
      <c r="HS804" s="5"/>
      <c r="HT804" s="5"/>
      <c r="HU804" s="5"/>
      <c r="HV804" s="5"/>
      <c r="HW804" s="5"/>
      <c r="HX804" s="5"/>
      <c r="HY804" s="5"/>
      <c r="HZ804" s="5"/>
      <c r="IA804" s="5"/>
      <c r="IB804" s="5"/>
      <c r="IC804" s="5"/>
      <c r="ID804" s="5"/>
      <c r="IE804" s="5"/>
      <c r="IF804" s="5"/>
      <c r="IG804" s="5"/>
      <c r="IH804" s="5"/>
      <c r="II804" s="5"/>
      <c r="IJ804" s="5"/>
      <c r="IK804" s="5"/>
      <c r="IL804" s="5"/>
      <c r="IM804" s="5"/>
      <c r="IN804" s="5"/>
      <c r="IO804" s="5"/>
      <c r="IP804" s="5"/>
      <c r="IQ804" s="5"/>
      <c r="IR804" s="5"/>
      <c r="IS804" s="5"/>
      <c r="IT804" s="5"/>
      <c r="IU804" s="5"/>
    </row>
    <row r="805" spans="1:255" ht="15" customHeight="1">
      <c r="A805" s="131" t="s">
        <v>662</v>
      </c>
      <c r="B805" s="131"/>
      <c r="C805" s="131"/>
      <c r="D805" s="131"/>
      <c r="E805" s="131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  <c r="FV805" s="5"/>
      <c r="FW805" s="5"/>
      <c r="FX805" s="5"/>
      <c r="FY805" s="5"/>
      <c r="FZ805" s="5"/>
      <c r="GA805" s="5"/>
      <c r="GB805" s="5"/>
      <c r="GC805" s="5"/>
      <c r="GD805" s="5"/>
      <c r="GE805" s="5"/>
      <c r="GF805" s="5"/>
      <c r="GG805" s="5"/>
      <c r="GH805" s="5"/>
      <c r="GI805" s="5"/>
      <c r="GJ805" s="5"/>
      <c r="GK805" s="5"/>
      <c r="GL805" s="5"/>
      <c r="GM805" s="5"/>
      <c r="GN805" s="5"/>
      <c r="GO805" s="5"/>
      <c r="GP805" s="5"/>
      <c r="GQ805" s="5"/>
      <c r="GR805" s="5"/>
      <c r="GS805" s="5"/>
      <c r="GT805" s="5"/>
      <c r="GU805" s="5"/>
      <c r="GV805" s="5"/>
      <c r="GW805" s="5"/>
      <c r="GX805" s="5"/>
      <c r="GY805" s="5"/>
      <c r="GZ805" s="5"/>
      <c r="HA805" s="5"/>
      <c r="HB805" s="5"/>
      <c r="HC805" s="5"/>
      <c r="HD805" s="5"/>
      <c r="HE805" s="5"/>
      <c r="HF805" s="5"/>
      <c r="HG805" s="5"/>
      <c r="HH805" s="5"/>
      <c r="HI805" s="5"/>
      <c r="HJ805" s="5"/>
      <c r="HK805" s="5"/>
      <c r="HL805" s="5"/>
      <c r="HM805" s="5"/>
      <c r="HN805" s="5"/>
      <c r="HO805" s="5"/>
      <c r="HP805" s="5"/>
      <c r="HQ805" s="5"/>
      <c r="HR805" s="5"/>
      <c r="HS805" s="5"/>
      <c r="HT805" s="5"/>
      <c r="HU805" s="5"/>
      <c r="HV805" s="5"/>
      <c r="HW805" s="5"/>
      <c r="HX805" s="5"/>
      <c r="HY805" s="5"/>
      <c r="HZ805" s="5"/>
      <c r="IA805" s="5"/>
      <c r="IB805" s="5"/>
      <c r="IC805" s="5"/>
      <c r="ID805" s="5"/>
      <c r="IE805" s="5"/>
      <c r="IF805" s="5"/>
      <c r="IG805" s="5"/>
      <c r="IH805" s="5"/>
      <c r="II805" s="5"/>
      <c r="IJ805" s="5"/>
      <c r="IK805" s="5"/>
      <c r="IL805" s="5"/>
      <c r="IM805" s="5"/>
      <c r="IN805" s="5"/>
      <c r="IO805" s="5"/>
      <c r="IP805" s="5"/>
      <c r="IQ805" s="5"/>
      <c r="IR805" s="5"/>
      <c r="IS805" s="5"/>
      <c r="IT805" s="5"/>
      <c r="IU805" s="5"/>
    </row>
    <row r="806" spans="1:255" ht="15">
      <c r="A806" s="107" t="s">
        <v>2</v>
      </c>
      <c r="B806" s="103" t="s">
        <v>3</v>
      </c>
      <c r="C806" s="103"/>
      <c r="D806" s="106" t="s">
        <v>4</v>
      </c>
      <c r="E806" s="107" t="s">
        <v>5</v>
      </c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  <c r="FV806" s="5"/>
      <c r="FW806" s="5"/>
      <c r="FX806" s="5"/>
      <c r="FY806" s="5"/>
      <c r="FZ806" s="5"/>
      <c r="GA806" s="5"/>
      <c r="GB806" s="5"/>
      <c r="GC806" s="5"/>
      <c r="GD806" s="5"/>
      <c r="GE806" s="5"/>
      <c r="GF806" s="5"/>
      <c r="GG806" s="5"/>
      <c r="GH806" s="5"/>
      <c r="GI806" s="5"/>
      <c r="GJ806" s="5"/>
      <c r="GK806" s="5"/>
      <c r="GL806" s="5"/>
      <c r="GM806" s="5"/>
      <c r="GN806" s="5"/>
      <c r="GO806" s="5"/>
      <c r="GP806" s="5"/>
      <c r="GQ806" s="5"/>
      <c r="GR806" s="5"/>
      <c r="GS806" s="5"/>
      <c r="GT806" s="5"/>
      <c r="GU806" s="5"/>
      <c r="GV806" s="5"/>
      <c r="GW806" s="5"/>
      <c r="GX806" s="5"/>
      <c r="GY806" s="5"/>
      <c r="GZ806" s="5"/>
      <c r="HA806" s="5"/>
      <c r="HB806" s="5"/>
      <c r="HC806" s="5"/>
      <c r="HD806" s="5"/>
      <c r="HE806" s="5"/>
      <c r="HF806" s="5"/>
      <c r="HG806" s="5"/>
      <c r="HH806" s="5"/>
      <c r="HI806" s="5"/>
      <c r="HJ806" s="5"/>
      <c r="HK806" s="5"/>
      <c r="HL806" s="5"/>
      <c r="HM806" s="5"/>
      <c r="HN806" s="5"/>
      <c r="HO806" s="5"/>
      <c r="HP806" s="5"/>
      <c r="HQ806" s="5"/>
      <c r="HR806" s="5"/>
      <c r="HS806" s="5"/>
      <c r="HT806" s="5"/>
      <c r="HU806" s="5"/>
      <c r="HV806" s="5"/>
      <c r="HW806" s="5"/>
      <c r="HX806" s="5"/>
      <c r="HY806" s="5"/>
      <c r="HZ806" s="5"/>
      <c r="IA806" s="5"/>
      <c r="IB806" s="5"/>
      <c r="IC806" s="5"/>
      <c r="ID806" s="5"/>
      <c r="IE806" s="5"/>
      <c r="IF806" s="5"/>
      <c r="IG806" s="5"/>
      <c r="IH806" s="5"/>
      <c r="II806" s="5"/>
      <c r="IJ806" s="5"/>
      <c r="IK806" s="5"/>
      <c r="IL806" s="5"/>
      <c r="IM806" s="5"/>
      <c r="IN806" s="5"/>
      <c r="IO806" s="5"/>
      <c r="IP806" s="5"/>
      <c r="IQ806" s="5"/>
      <c r="IR806" s="5"/>
      <c r="IS806" s="5"/>
      <c r="IT806" s="5"/>
      <c r="IU806" s="5"/>
    </row>
    <row r="807" spans="1:5" ht="15">
      <c r="A807" s="107"/>
      <c r="B807" s="6" t="s">
        <v>6</v>
      </c>
      <c r="C807" s="6" t="s">
        <v>7</v>
      </c>
      <c r="D807" s="106"/>
      <c r="E807" s="107"/>
    </row>
    <row r="808" spans="1:5" ht="15">
      <c r="A808" s="145">
        <v>44519</v>
      </c>
      <c r="B808" s="139" t="s">
        <v>143</v>
      </c>
      <c r="C808" s="140" t="s">
        <v>686</v>
      </c>
      <c r="D808" s="138" t="s">
        <v>687</v>
      </c>
      <c r="E808" s="141">
        <v>150</v>
      </c>
    </row>
    <row r="809" spans="1:255" s="17" customFormat="1" ht="15">
      <c r="A809" s="145">
        <v>44518</v>
      </c>
      <c r="B809" s="139" t="s">
        <v>149</v>
      </c>
      <c r="C809" s="140" t="s">
        <v>167</v>
      </c>
      <c r="D809" s="138" t="s">
        <v>688</v>
      </c>
      <c r="E809" s="141">
        <v>30</v>
      </c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</row>
    <row r="810" spans="1:255" s="17" customFormat="1" ht="15">
      <c r="A810" s="145">
        <v>44518</v>
      </c>
      <c r="B810" s="139" t="s">
        <v>680</v>
      </c>
      <c r="C810" s="140" t="s">
        <v>164</v>
      </c>
      <c r="D810" s="138" t="s">
        <v>689</v>
      </c>
      <c r="E810" s="141">
        <v>183.33</v>
      </c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</row>
    <row r="811" spans="1:255" s="17" customFormat="1" ht="15">
      <c r="A811" s="145">
        <v>44510</v>
      </c>
      <c r="B811" s="139" t="s">
        <v>681</v>
      </c>
      <c r="C811" s="140" t="s">
        <v>683</v>
      </c>
      <c r="D811" s="138" t="s">
        <v>690</v>
      </c>
      <c r="E811" s="141">
        <v>412</v>
      </c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</row>
    <row r="812" spans="1:255" s="17" customFormat="1" ht="15">
      <c r="A812" s="145">
        <v>44510</v>
      </c>
      <c r="B812" s="139" t="s">
        <v>682</v>
      </c>
      <c r="C812" s="140" t="s">
        <v>684</v>
      </c>
      <c r="D812" s="138" t="s">
        <v>691</v>
      </c>
      <c r="E812" s="141">
        <v>945.75</v>
      </c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</row>
    <row r="813" spans="1:255" ht="15">
      <c r="A813" s="145">
        <v>44516</v>
      </c>
      <c r="B813" s="139" t="s">
        <v>693</v>
      </c>
      <c r="C813" s="140" t="s">
        <v>685</v>
      </c>
      <c r="D813" s="138" t="s">
        <v>692</v>
      </c>
      <c r="E813" s="141">
        <v>1276.56</v>
      </c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  <c r="FV813" s="5"/>
      <c r="FW813" s="5"/>
      <c r="FX813" s="5"/>
      <c r="FY813" s="5"/>
      <c r="FZ813" s="5"/>
      <c r="GA813" s="5"/>
      <c r="GB813" s="5"/>
      <c r="GC813" s="5"/>
      <c r="GD813" s="5"/>
      <c r="GE813" s="5"/>
      <c r="GF813" s="5"/>
      <c r="GG813" s="5"/>
      <c r="GH813" s="5"/>
      <c r="GI813" s="5"/>
      <c r="GJ813" s="5"/>
      <c r="GK813" s="5"/>
      <c r="GL813" s="5"/>
      <c r="GM813" s="5"/>
      <c r="GN813" s="5"/>
      <c r="GO813" s="5"/>
      <c r="GP813" s="5"/>
      <c r="GQ813" s="5"/>
      <c r="GR813" s="5"/>
      <c r="GS813" s="5"/>
      <c r="GT813" s="5"/>
      <c r="GU813" s="5"/>
      <c r="GV813" s="5"/>
      <c r="GW813" s="5"/>
      <c r="GX813" s="5"/>
      <c r="GY813" s="5"/>
      <c r="GZ813" s="5"/>
      <c r="HA813" s="5"/>
      <c r="HB813" s="5"/>
      <c r="HC813" s="5"/>
      <c r="HD813" s="5"/>
      <c r="HE813" s="5"/>
      <c r="HF813" s="5"/>
      <c r="HG813" s="5"/>
      <c r="HH813" s="5"/>
      <c r="HI813" s="5"/>
      <c r="HJ813" s="5"/>
      <c r="HK813" s="5"/>
      <c r="HL813" s="5"/>
      <c r="HM813" s="5"/>
      <c r="HN813" s="5"/>
      <c r="HO813" s="5"/>
      <c r="HP813" s="5"/>
      <c r="HQ813" s="5"/>
      <c r="HR813" s="5"/>
      <c r="HS813" s="5"/>
      <c r="HT813" s="5"/>
      <c r="HU813" s="5"/>
      <c r="HV813" s="5"/>
      <c r="HW813" s="5"/>
      <c r="HX813" s="5"/>
      <c r="HY813" s="5"/>
      <c r="HZ813" s="5"/>
      <c r="IA813" s="5"/>
      <c r="IB813" s="5"/>
      <c r="IC813" s="5"/>
      <c r="ID813" s="5"/>
      <c r="IE813" s="5"/>
      <c r="IF813" s="5"/>
      <c r="IG813" s="5"/>
      <c r="IH813" s="5"/>
      <c r="II813" s="5"/>
      <c r="IJ813" s="5"/>
      <c r="IK813" s="5"/>
      <c r="IL813" s="5"/>
      <c r="IM813" s="5"/>
      <c r="IN813" s="5"/>
      <c r="IO813" s="5"/>
      <c r="IP813" s="5"/>
      <c r="IQ813" s="5"/>
      <c r="IR813" s="5"/>
      <c r="IS813" s="5"/>
      <c r="IT813" s="5"/>
      <c r="IU813" s="5"/>
    </row>
    <row r="814" spans="1:255" ht="15">
      <c r="A814" s="146">
        <v>44533</v>
      </c>
      <c r="B814" s="127" t="s">
        <v>465</v>
      </c>
      <c r="C814" s="143" t="s">
        <v>10</v>
      </c>
      <c r="D814" s="10" t="s">
        <v>643</v>
      </c>
      <c r="E814" s="141">
        <v>2.36</v>
      </c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  <c r="FV814" s="5"/>
      <c r="FW814" s="5"/>
      <c r="FX814" s="5"/>
      <c r="FY814" s="5"/>
      <c r="FZ814" s="5"/>
      <c r="GA814" s="5"/>
      <c r="GB814" s="5"/>
      <c r="GC814" s="5"/>
      <c r="GD814" s="5"/>
      <c r="GE814" s="5"/>
      <c r="GF814" s="5"/>
      <c r="GG814" s="5"/>
      <c r="GH814" s="5"/>
      <c r="GI814" s="5"/>
      <c r="GJ814" s="5"/>
      <c r="GK814" s="5"/>
      <c r="GL814" s="5"/>
      <c r="GM814" s="5"/>
      <c r="GN814" s="5"/>
      <c r="GO814" s="5"/>
      <c r="GP814" s="5"/>
      <c r="GQ814" s="5"/>
      <c r="GR814" s="5"/>
      <c r="GS814" s="5"/>
      <c r="GT814" s="5"/>
      <c r="GU814" s="5"/>
      <c r="GV814" s="5"/>
      <c r="GW814" s="5"/>
      <c r="GX814" s="5"/>
      <c r="GY814" s="5"/>
      <c r="GZ814" s="5"/>
      <c r="HA814" s="5"/>
      <c r="HB814" s="5"/>
      <c r="HC814" s="5"/>
      <c r="HD814" s="5"/>
      <c r="HE814" s="5"/>
      <c r="HF814" s="5"/>
      <c r="HG814" s="5"/>
      <c r="HH814" s="5"/>
      <c r="HI814" s="5"/>
      <c r="HJ814" s="5"/>
      <c r="HK814" s="5"/>
      <c r="HL814" s="5"/>
      <c r="HM814" s="5"/>
      <c r="HN814" s="5"/>
      <c r="HO814" s="5"/>
      <c r="HP814" s="5"/>
      <c r="HQ814" s="5"/>
      <c r="HR814" s="5"/>
      <c r="HS814" s="5"/>
      <c r="HT814" s="5"/>
      <c r="HU814" s="5"/>
      <c r="HV814" s="5"/>
      <c r="HW814" s="5"/>
      <c r="HX814" s="5"/>
      <c r="HY814" s="5"/>
      <c r="HZ814" s="5"/>
      <c r="IA814" s="5"/>
      <c r="IB814" s="5"/>
      <c r="IC814" s="5"/>
      <c r="ID814" s="5"/>
      <c r="IE814" s="5"/>
      <c r="IF814" s="5"/>
      <c r="IG814" s="5"/>
      <c r="IH814" s="5"/>
      <c r="II814" s="5"/>
      <c r="IJ814" s="5"/>
      <c r="IK814" s="5"/>
      <c r="IL814" s="5"/>
      <c r="IM814" s="5"/>
      <c r="IN814" s="5"/>
      <c r="IO814" s="5"/>
      <c r="IP814" s="5"/>
      <c r="IQ814" s="5"/>
      <c r="IR814" s="5"/>
      <c r="IS814" s="5"/>
      <c r="IT814" s="5"/>
      <c r="IU814" s="5"/>
    </row>
    <row r="815" spans="1:5" ht="15">
      <c r="A815" s="104" t="s">
        <v>8</v>
      </c>
      <c r="B815" s="104"/>
      <c r="C815" s="104"/>
      <c r="D815" s="104"/>
      <c r="E815" s="23">
        <f>SUM(E808:E814)</f>
        <v>3000</v>
      </c>
    </row>
    <row r="816" spans="1:255" ht="15">
      <c r="A816" s="18"/>
      <c r="B816" s="19"/>
      <c r="C816" s="20"/>
      <c r="D816" s="21"/>
      <c r="E816" s="22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  <c r="FV816" s="5"/>
      <c r="FW816" s="5"/>
      <c r="FX816" s="5"/>
      <c r="FY816" s="5"/>
      <c r="FZ816" s="5"/>
      <c r="GA816" s="5"/>
      <c r="GB816" s="5"/>
      <c r="GC816" s="5"/>
      <c r="GD816" s="5"/>
      <c r="GE816" s="5"/>
      <c r="GF816" s="5"/>
      <c r="GG816" s="5"/>
      <c r="GH816" s="5"/>
      <c r="GI816" s="5"/>
      <c r="GJ816" s="5"/>
      <c r="GK816" s="5"/>
      <c r="GL816" s="5"/>
      <c r="GM816" s="5"/>
      <c r="GN816" s="5"/>
      <c r="GO816" s="5"/>
      <c r="GP816" s="5"/>
      <c r="GQ816" s="5"/>
      <c r="GR816" s="5"/>
      <c r="GS816" s="5"/>
      <c r="GT816" s="5"/>
      <c r="GU816" s="5"/>
      <c r="GV816" s="5"/>
      <c r="GW816" s="5"/>
      <c r="GX816" s="5"/>
      <c r="GY816" s="5"/>
      <c r="GZ816" s="5"/>
      <c r="HA816" s="5"/>
      <c r="HB816" s="5"/>
      <c r="HC816" s="5"/>
      <c r="HD816" s="5"/>
      <c r="HE816" s="5"/>
      <c r="HF816" s="5"/>
      <c r="HG816" s="5"/>
      <c r="HH816" s="5"/>
      <c r="HI816" s="5"/>
      <c r="HJ816" s="5"/>
      <c r="HK816" s="5"/>
      <c r="HL816" s="5"/>
      <c r="HM816" s="5"/>
      <c r="HN816" s="5"/>
      <c r="HO816" s="5"/>
      <c r="HP816" s="5"/>
      <c r="HQ816" s="5"/>
      <c r="HR816" s="5"/>
      <c r="HS816" s="5"/>
      <c r="HT816" s="5"/>
      <c r="HU816" s="5"/>
      <c r="HV816" s="5"/>
      <c r="HW816" s="5"/>
      <c r="HX816" s="5"/>
      <c r="HY816" s="5"/>
      <c r="HZ816" s="5"/>
      <c r="IA816" s="5"/>
      <c r="IB816" s="5"/>
      <c r="IC816" s="5"/>
      <c r="ID816" s="5"/>
      <c r="IE816" s="5"/>
      <c r="IF816" s="5"/>
      <c r="IG816" s="5"/>
      <c r="IH816" s="5"/>
      <c r="II816" s="5"/>
      <c r="IJ816" s="5"/>
      <c r="IK816" s="5"/>
      <c r="IL816" s="5"/>
      <c r="IM816" s="5"/>
      <c r="IN816" s="5"/>
      <c r="IO816" s="5"/>
      <c r="IP816" s="5"/>
      <c r="IQ816" s="5"/>
      <c r="IR816" s="5"/>
      <c r="IS816" s="5"/>
      <c r="IT816" s="5"/>
      <c r="IU816" s="5"/>
    </row>
    <row r="817" spans="1:255" ht="15.75" customHeight="1">
      <c r="A817" s="18"/>
      <c r="B817" s="19"/>
      <c r="C817" s="20"/>
      <c r="D817" s="21"/>
      <c r="E817" s="22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  <c r="GA817" s="5"/>
      <c r="GB817" s="5"/>
      <c r="GC817" s="5"/>
      <c r="GD817" s="5"/>
      <c r="GE817" s="5"/>
      <c r="GF817" s="5"/>
      <c r="GG817" s="5"/>
      <c r="GH817" s="5"/>
      <c r="GI817" s="5"/>
      <c r="GJ817" s="5"/>
      <c r="GK817" s="5"/>
      <c r="GL817" s="5"/>
      <c r="GM817" s="5"/>
      <c r="GN817" s="5"/>
      <c r="GO817" s="5"/>
      <c r="GP817" s="5"/>
      <c r="GQ817" s="5"/>
      <c r="GR817" s="5"/>
      <c r="GS817" s="5"/>
      <c r="GT817" s="5"/>
      <c r="GU817" s="5"/>
      <c r="GV817" s="5"/>
      <c r="GW817" s="5"/>
      <c r="GX817" s="5"/>
      <c r="GY817" s="5"/>
      <c r="GZ817" s="5"/>
      <c r="HA817" s="5"/>
      <c r="HB817" s="5"/>
      <c r="HC817" s="5"/>
      <c r="HD817" s="5"/>
      <c r="HE817" s="5"/>
      <c r="HF817" s="5"/>
      <c r="HG817" s="5"/>
      <c r="HH817" s="5"/>
      <c r="HI817" s="5"/>
      <c r="HJ817" s="5"/>
      <c r="HK817" s="5"/>
      <c r="HL817" s="5"/>
      <c r="HM817" s="5"/>
      <c r="HN817" s="5"/>
      <c r="HO817" s="5"/>
      <c r="HP817" s="5"/>
      <c r="HQ817" s="5"/>
      <c r="HR817" s="5"/>
      <c r="HS817" s="5"/>
      <c r="HT817" s="5"/>
      <c r="HU817" s="5"/>
      <c r="HV817" s="5"/>
      <c r="HW817" s="5"/>
      <c r="HX817" s="5"/>
      <c r="HY817" s="5"/>
      <c r="HZ817" s="5"/>
      <c r="IA817" s="5"/>
      <c r="IB817" s="5"/>
      <c r="IC817" s="5"/>
      <c r="ID817" s="5"/>
      <c r="IE817" s="5"/>
      <c r="IF817" s="5"/>
      <c r="IG817" s="5"/>
      <c r="IH817" s="5"/>
      <c r="II817" s="5"/>
      <c r="IJ817" s="5"/>
      <c r="IK817" s="5"/>
      <c r="IL817" s="5"/>
      <c r="IM817" s="5"/>
      <c r="IN817" s="5"/>
      <c r="IO817" s="5"/>
      <c r="IP817" s="5"/>
      <c r="IQ817" s="5"/>
      <c r="IR817" s="5"/>
      <c r="IS817" s="5"/>
      <c r="IT817" s="5"/>
      <c r="IU817" s="5"/>
    </row>
    <row r="818" spans="1:255" ht="15">
      <c r="A818" s="18"/>
      <c r="B818" s="19"/>
      <c r="C818" s="20"/>
      <c r="D818" s="21"/>
      <c r="E818" s="22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  <c r="FV818" s="5"/>
      <c r="FW818" s="5"/>
      <c r="FX818" s="5"/>
      <c r="FY818" s="5"/>
      <c r="FZ818" s="5"/>
      <c r="GA818" s="5"/>
      <c r="GB818" s="5"/>
      <c r="GC818" s="5"/>
      <c r="GD818" s="5"/>
      <c r="GE818" s="5"/>
      <c r="GF818" s="5"/>
      <c r="GG818" s="5"/>
      <c r="GH818" s="5"/>
      <c r="GI818" s="5"/>
      <c r="GJ818" s="5"/>
      <c r="GK818" s="5"/>
      <c r="GL818" s="5"/>
      <c r="GM818" s="5"/>
      <c r="GN818" s="5"/>
      <c r="GO818" s="5"/>
      <c r="GP818" s="5"/>
      <c r="GQ818" s="5"/>
      <c r="GR818" s="5"/>
      <c r="GS818" s="5"/>
      <c r="GT818" s="5"/>
      <c r="GU818" s="5"/>
      <c r="GV818" s="5"/>
      <c r="GW818" s="5"/>
      <c r="GX818" s="5"/>
      <c r="GY818" s="5"/>
      <c r="GZ818" s="5"/>
      <c r="HA818" s="5"/>
      <c r="HB818" s="5"/>
      <c r="HC818" s="5"/>
      <c r="HD818" s="5"/>
      <c r="HE818" s="5"/>
      <c r="HF818" s="5"/>
      <c r="HG818" s="5"/>
      <c r="HH818" s="5"/>
      <c r="HI818" s="5"/>
      <c r="HJ818" s="5"/>
      <c r="HK818" s="5"/>
      <c r="HL818" s="5"/>
      <c r="HM818" s="5"/>
      <c r="HN818" s="5"/>
      <c r="HO818" s="5"/>
      <c r="HP818" s="5"/>
      <c r="HQ818" s="5"/>
      <c r="HR818" s="5"/>
      <c r="HS818" s="5"/>
      <c r="HT818" s="5"/>
      <c r="HU818" s="5"/>
      <c r="HV818" s="5"/>
      <c r="HW818" s="5"/>
      <c r="HX818" s="5"/>
      <c r="HY818" s="5"/>
      <c r="HZ818" s="5"/>
      <c r="IA818" s="5"/>
      <c r="IB818" s="5"/>
      <c r="IC818" s="5"/>
      <c r="ID818" s="5"/>
      <c r="IE818" s="5"/>
      <c r="IF818" s="5"/>
      <c r="IG818" s="5"/>
      <c r="IH818" s="5"/>
      <c r="II818" s="5"/>
      <c r="IJ818" s="5"/>
      <c r="IK818" s="5"/>
      <c r="IL818" s="5"/>
      <c r="IM818" s="5"/>
      <c r="IN818" s="5"/>
      <c r="IO818" s="5"/>
      <c r="IP818" s="5"/>
      <c r="IQ818" s="5"/>
      <c r="IR818" s="5"/>
      <c r="IS818" s="5"/>
      <c r="IT818" s="5"/>
      <c r="IU818" s="5"/>
    </row>
    <row r="819" spans="1:255" ht="15.75" customHeight="1" thickBot="1">
      <c r="A819" s="109" t="s">
        <v>557</v>
      </c>
      <c r="B819" s="109"/>
      <c r="C819" s="109"/>
      <c r="D819" s="109"/>
      <c r="E819" s="109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  <c r="GA819" s="5"/>
      <c r="GB819" s="5"/>
      <c r="GC819" s="5"/>
      <c r="GD819" s="5"/>
      <c r="GE819" s="5"/>
      <c r="GF819" s="5"/>
      <c r="GG819" s="5"/>
      <c r="GH819" s="5"/>
      <c r="GI819" s="5"/>
      <c r="GJ819" s="5"/>
      <c r="GK819" s="5"/>
      <c r="GL819" s="5"/>
      <c r="GM819" s="5"/>
      <c r="GN819" s="5"/>
      <c r="GO819" s="5"/>
      <c r="GP819" s="5"/>
      <c r="GQ819" s="5"/>
      <c r="GR819" s="5"/>
      <c r="GS819" s="5"/>
      <c r="GT819" s="5"/>
      <c r="GU819" s="5"/>
      <c r="GV819" s="5"/>
      <c r="GW819" s="5"/>
      <c r="GX819" s="5"/>
      <c r="GY819" s="5"/>
      <c r="GZ819" s="5"/>
      <c r="HA819" s="5"/>
      <c r="HB819" s="5"/>
      <c r="HC819" s="5"/>
      <c r="HD819" s="5"/>
      <c r="HE819" s="5"/>
      <c r="HF819" s="5"/>
      <c r="HG819" s="5"/>
      <c r="HH819" s="5"/>
      <c r="HI819" s="5"/>
      <c r="HJ819" s="5"/>
      <c r="HK819" s="5"/>
      <c r="HL819" s="5"/>
      <c r="HM819" s="5"/>
      <c r="HN819" s="5"/>
      <c r="HO819" s="5"/>
      <c r="HP819" s="5"/>
      <c r="HQ819" s="5"/>
      <c r="HR819" s="5"/>
      <c r="HS819" s="5"/>
      <c r="HT819" s="5"/>
      <c r="HU819" s="5"/>
      <c r="HV819" s="5"/>
      <c r="HW819" s="5"/>
      <c r="HX819" s="5"/>
      <c r="HY819" s="5"/>
      <c r="HZ819" s="5"/>
      <c r="IA819" s="5"/>
      <c r="IB819" s="5"/>
      <c r="IC819" s="5"/>
      <c r="ID819" s="5"/>
      <c r="IE819" s="5"/>
      <c r="IF819" s="5"/>
      <c r="IG819" s="5"/>
      <c r="IH819" s="5"/>
      <c r="II819" s="5"/>
      <c r="IJ819" s="5"/>
      <c r="IK819" s="5"/>
      <c r="IL819" s="5"/>
      <c r="IM819" s="5"/>
      <c r="IN819" s="5"/>
      <c r="IO819" s="5"/>
      <c r="IP819" s="5"/>
      <c r="IQ819" s="5"/>
      <c r="IR819" s="5"/>
      <c r="IS819" s="5"/>
      <c r="IT819" s="5"/>
      <c r="IU819" s="5"/>
    </row>
    <row r="820" spans="1:255" ht="15.75" customHeight="1" thickTop="1">
      <c r="A820" s="110" t="s">
        <v>0</v>
      </c>
      <c r="B820" s="110"/>
      <c r="C820" s="110"/>
      <c r="D820" s="110"/>
      <c r="E820" s="110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  <c r="GA820" s="5"/>
      <c r="GB820" s="5"/>
      <c r="GC820" s="5"/>
      <c r="GD820" s="5"/>
      <c r="GE820" s="5"/>
      <c r="GF820" s="5"/>
      <c r="GG820" s="5"/>
      <c r="GH820" s="5"/>
      <c r="GI820" s="5"/>
      <c r="GJ820" s="5"/>
      <c r="GK820" s="5"/>
      <c r="GL820" s="5"/>
      <c r="GM820" s="5"/>
      <c r="GN820" s="5"/>
      <c r="GO820" s="5"/>
      <c r="GP820" s="5"/>
      <c r="GQ820" s="5"/>
      <c r="GR820" s="5"/>
      <c r="GS820" s="5"/>
      <c r="GT820" s="5"/>
      <c r="GU820" s="5"/>
      <c r="GV820" s="5"/>
      <c r="GW820" s="5"/>
      <c r="GX820" s="5"/>
      <c r="GY820" s="5"/>
      <c r="GZ820" s="5"/>
      <c r="HA820" s="5"/>
      <c r="HB820" s="5"/>
      <c r="HC820" s="5"/>
      <c r="HD820" s="5"/>
      <c r="HE820" s="5"/>
      <c r="HF820" s="5"/>
      <c r="HG820" s="5"/>
      <c r="HH820" s="5"/>
      <c r="HI820" s="5"/>
      <c r="HJ820" s="5"/>
      <c r="HK820" s="5"/>
      <c r="HL820" s="5"/>
      <c r="HM820" s="5"/>
      <c r="HN820" s="5"/>
      <c r="HO820" s="5"/>
      <c r="HP820" s="5"/>
      <c r="HQ820" s="5"/>
      <c r="HR820" s="5"/>
      <c r="HS820" s="5"/>
      <c r="HT820" s="5"/>
      <c r="HU820" s="5"/>
      <c r="HV820" s="5"/>
      <c r="HW820" s="5"/>
      <c r="HX820" s="5"/>
      <c r="HY820" s="5"/>
      <c r="HZ820" s="5"/>
      <c r="IA820" s="5"/>
      <c r="IB820" s="5"/>
      <c r="IC820" s="5"/>
      <c r="ID820" s="5"/>
      <c r="IE820" s="5"/>
      <c r="IF820" s="5"/>
      <c r="IG820" s="5"/>
      <c r="IH820" s="5"/>
      <c r="II820" s="5"/>
      <c r="IJ820" s="5"/>
      <c r="IK820" s="5"/>
      <c r="IL820" s="5"/>
      <c r="IM820" s="5"/>
      <c r="IN820" s="5"/>
      <c r="IO820" s="5"/>
      <c r="IP820" s="5"/>
      <c r="IQ820" s="5"/>
      <c r="IR820" s="5"/>
      <c r="IS820" s="5"/>
      <c r="IT820" s="5"/>
      <c r="IU820" s="5"/>
    </row>
    <row r="821" spans="6:255" ht="15"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  <c r="FV821" s="5"/>
      <c r="FW821" s="5"/>
      <c r="FX821" s="5"/>
      <c r="FY821" s="5"/>
      <c r="FZ821" s="5"/>
      <c r="GA821" s="5"/>
      <c r="GB821" s="5"/>
      <c r="GC821" s="5"/>
      <c r="GD821" s="5"/>
      <c r="GE821" s="5"/>
      <c r="GF821" s="5"/>
      <c r="GG821" s="5"/>
      <c r="GH821" s="5"/>
      <c r="GI821" s="5"/>
      <c r="GJ821" s="5"/>
      <c r="GK821" s="5"/>
      <c r="GL821" s="5"/>
      <c r="GM821" s="5"/>
      <c r="GN821" s="5"/>
      <c r="GO821" s="5"/>
      <c r="GP821" s="5"/>
      <c r="GQ821" s="5"/>
      <c r="GR821" s="5"/>
      <c r="GS821" s="5"/>
      <c r="GT821" s="5"/>
      <c r="GU821" s="5"/>
      <c r="GV821" s="5"/>
      <c r="GW821" s="5"/>
      <c r="GX821" s="5"/>
      <c r="GY821" s="5"/>
      <c r="GZ821" s="5"/>
      <c r="HA821" s="5"/>
      <c r="HB821" s="5"/>
      <c r="HC821" s="5"/>
      <c r="HD821" s="5"/>
      <c r="HE821" s="5"/>
      <c r="HF821" s="5"/>
      <c r="HG821" s="5"/>
      <c r="HH821" s="5"/>
      <c r="HI821" s="5"/>
      <c r="HJ821" s="5"/>
      <c r="HK821" s="5"/>
      <c r="HL821" s="5"/>
      <c r="HM821" s="5"/>
      <c r="HN821" s="5"/>
      <c r="HO821" s="5"/>
      <c r="HP821" s="5"/>
      <c r="HQ821" s="5"/>
      <c r="HR821" s="5"/>
      <c r="HS821" s="5"/>
      <c r="HT821" s="5"/>
      <c r="HU821" s="5"/>
      <c r="HV821" s="5"/>
      <c r="HW821" s="5"/>
      <c r="HX821" s="5"/>
      <c r="HY821" s="5"/>
      <c r="HZ821" s="5"/>
      <c r="IA821" s="5"/>
      <c r="IB821" s="5"/>
      <c r="IC821" s="5"/>
      <c r="ID821" s="5"/>
      <c r="IE821" s="5"/>
      <c r="IF821" s="5"/>
      <c r="IG821" s="5"/>
      <c r="IH821" s="5"/>
      <c r="II821" s="5"/>
      <c r="IJ821" s="5"/>
      <c r="IK821" s="5"/>
      <c r="IL821" s="5"/>
      <c r="IM821" s="5"/>
      <c r="IN821" s="5"/>
      <c r="IO821" s="5"/>
      <c r="IP821" s="5"/>
      <c r="IQ821" s="5"/>
      <c r="IR821" s="5"/>
      <c r="IS821" s="5"/>
      <c r="IT821" s="5"/>
      <c r="IU821" s="5"/>
    </row>
    <row r="822" spans="1:255" ht="30" customHeight="1">
      <c r="A822" s="111" t="s">
        <v>439</v>
      </c>
      <c r="B822" s="111"/>
      <c r="C822" s="111"/>
      <c r="D822" s="111"/>
      <c r="E822" s="111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  <c r="GA822" s="5"/>
      <c r="GB822" s="5"/>
      <c r="GC822" s="5"/>
      <c r="GD822" s="5"/>
      <c r="GE822" s="5"/>
      <c r="GF822" s="5"/>
      <c r="GG822" s="5"/>
      <c r="GH822" s="5"/>
      <c r="GI822" s="5"/>
      <c r="GJ822" s="5"/>
      <c r="GK822" s="5"/>
      <c r="GL822" s="5"/>
      <c r="GM822" s="5"/>
      <c r="GN822" s="5"/>
      <c r="GO822" s="5"/>
      <c r="GP822" s="5"/>
      <c r="GQ822" s="5"/>
      <c r="GR822" s="5"/>
      <c r="GS822" s="5"/>
      <c r="GT822" s="5"/>
      <c r="GU822" s="5"/>
      <c r="GV822" s="5"/>
      <c r="GW822" s="5"/>
      <c r="GX822" s="5"/>
      <c r="GY822" s="5"/>
      <c r="GZ822" s="5"/>
      <c r="HA822" s="5"/>
      <c r="HB822" s="5"/>
      <c r="HC822" s="5"/>
      <c r="HD822" s="5"/>
      <c r="HE822" s="5"/>
      <c r="HF822" s="5"/>
      <c r="HG822" s="5"/>
      <c r="HH822" s="5"/>
      <c r="HI822" s="5"/>
      <c r="HJ822" s="5"/>
      <c r="HK822" s="5"/>
      <c r="HL822" s="5"/>
      <c r="HM822" s="5"/>
      <c r="HN822" s="5"/>
      <c r="HO822" s="5"/>
      <c r="HP822" s="5"/>
      <c r="HQ822" s="5"/>
      <c r="HR822" s="5"/>
      <c r="HS822" s="5"/>
      <c r="HT822" s="5"/>
      <c r="HU822" s="5"/>
      <c r="HV822" s="5"/>
      <c r="HW822" s="5"/>
      <c r="HX822" s="5"/>
      <c r="HY822" s="5"/>
      <c r="HZ822" s="5"/>
      <c r="IA822" s="5"/>
      <c r="IB822" s="5"/>
      <c r="IC822" s="5"/>
      <c r="ID822" s="5"/>
      <c r="IE822" s="5"/>
      <c r="IF822" s="5"/>
      <c r="IG822" s="5"/>
      <c r="IH822" s="5"/>
      <c r="II822" s="5"/>
      <c r="IJ822" s="5"/>
      <c r="IK822" s="5"/>
      <c r="IL822" s="5"/>
      <c r="IM822" s="5"/>
      <c r="IN822" s="5"/>
      <c r="IO822" s="5"/>
      <c r="IP822" s="5"/>
      <c r="IQ822" s="5"/>
      <c r="IR822" s="5"/>
      <c r="IS822" s="5"/>
      <c r="IT822" s="5"/>
      <c r="IU822" s="5"/>
    </row>
    <row r="823" spans="1:255" ht="15" customHeight="1">
      <c r="A823" s="112" t="s">
        <v>540</v>
      </c>
      <c r="B823" s="112"/>
      <c r="C823" s="112"/>
      <c r="D823" s="112"/>
      <c r="E823" s="112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  <c r="FV823" s="5"/>
      <c r="FW823" s="5"/>
      <c r="FX823" s="5"/>
      <c r="FY823" s="5"/>
      <c r="FZ823" s="5"/>
      <c r="GA823" s="5"/>
      <c r="GB823" s="5"/>
      <c r="GC823" s="5"/>
      <c r="GD823" s="5"/>
      <c r="GE823" s="5"/>
      <c r="GF823" s="5"/>
      <c r="GG823" s="5"/>
      <c r="GH823" s="5"/>
      <c r="GI823" s="5"/>
      <c r="GJ823" s="5"/>
      <c r="GK823" s="5"/>
      <c r="GL823" s="5"/>
      <c r="GM823" s="5"/>
      <c r="GN823" s="5"/>
      <c r="GO823" s="5"/>
      <c r="GP823" s="5"/>
      <c r="GQ823" s="5"/>
      <c r="GR823" s="5"/>
      <c r="GS823" s="5"/>
      <c r="GT823" s="5"/>
      <c r="GU823" s="5"/>
      <c r="GV823" s="5"/>
      <c r="GW823" s="5"/>
      <c r="GX823" s="5"/>
      <c r="GY823" s="5"/>
      <c r="GZ823" s="5"/>
      <c r="HA823" s="5"/>
      <c r="HB823" s="5"/>
      <c r="HC823" s="5"/>
      <c r="HD823" s="5"/>
      <c r="HE823" s="5"/>
      <c r="HF823" s="5"/>
      <c r="HG823" s="5"/>
      <c r="HH823" s="5"/>
      <c r="HI823" s="5"/>
      <c r="HJ823" s="5"/>
      <c r="HK823" s="5"/>
      <c r="HL823" s="5"/>
      <c r="HM823" s="5"/>
      <c r="HN823" s="5"/>
      <c r="HO823" s="5"/>
      <c r="HP823" s="5"/>
      <c r="HQ823" s="5"/>
      <c r="HR823" s="5"/>
      <c r="HS823" s="5"/>
      <c r="HT823" s="5"/>
      <c r="HU823" s="5"/>
      <c r="HV823" s="5"/>
      <c r="HW823" s="5"/>
      <c r="HX823" s="5"/>
      <c r="HY823" s="5"/>
      <c r="HZ823" s="5"/>
      <c r="IA823" s="5"/>
      <c r="IB823" s="5"/>
      <c r="IC823" s="5"/>
      <c r="ID823" s="5"/>
      <c r="IE823" s="5"/>
      <c r="IF823" s="5"/>
      <c r="IG823" s="5"/>
      <c r="IH823" s="5"/>
      <c r="II823" s="5"/>
      <c r="IJ823" s="5"/>
      <c r="IK823" s="5"/>
      <c r="IL823" s="5"/>
      <c r="IM823" s="5"/>
      <c r="IN823" s="5"/>
      <c r="IO823" s="5"/>
      <c r="IP823" s="5"/>
      <c r="IQ823" s="5"/>
      <c r="IR823" s="5"/>
      <c r="IS823" s="5"/>
      <c r="IT823" s="5"/>
      <c r="IU823" s="5"/>
    </row>
    <row r="824" spans="1:255" ht="15" customHeight="1">
      <c r="A824" s="112" t="s">
        <v>209</v>
      </c>
      <c r="B824" s="112"/>
      <c r="C824" s="112"/>
      <c r="D824" s="112"/>
      <c r="E824" s="112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  <c r="FV824" s="5"/>
      <c r="FW824" s="5"/>
      <c r="FX824" s="5"/>
      <c r="FY824" s="5"/>
      <c r="FZ824" s="5"/>
      <c r="GA824" s="5"/>
      <c r="GB824" s="5"/>
      <c r="GC824" s="5"/>
      <c r="GD824" s="5"/>
      <c r="GE824" s="5"/>
      <c r="GF824" s="5"/>
      <c r="GG824" s="5"/>
      <c r="GH824" s="5"/>
      <c r="GI824" s="5"/>
      <c r="GJ824" s="5"/>
      <c r="GK824" s="5"/>
      <c r="GL824" s="5"/>
      <c r="GM824" s="5"/>
      <c r="GN824" s="5"/>
      <c r="GO824" s="5"/>
      <c r="GP824" s="5"/>
      <c r="GQ824" s="5"/>
      <c r="GR824" s="5"/>
      <c r="GS824" s="5"/>
      <c r="GT824" s="5"/>
      <c r="GU824" s="5"/>
      <c r="GV824" s="5"/>
      <c r="GW824" s="5"/>
      <c r="GX824" s="5"/>
      <c r="GY824" s="5"/>
      <c r="GZ824" s="5"/>
      <c r="HA824" s="5"/>
      <c r="HB824" s="5"/>
      <c r="HC824" s="5"/>
      <c r="HD824" s="5"/>
      <c r="HE824" s="5"/>
      <c r="HF824" s="5"/>
      <c r="HG824" s="5"/>
      <c r="HH824" s="5"/>
      <c r="HI824" s="5"/>
      <c r="HJ824" s="5"/>
      <c r="HK824" s="5"/>
      <c r="HL824" s="5"/>
      <c r="HM824" s="5"/>
      <c r="HN824" s="5"/>
      <c r="HO824" s="5"/>
      <c r="HP824" s="5"/>
      <c r="HQ824" s="5"/>
      <c r="HR824" s="5"/>
      <c r="HS824" s="5"/>
      <c r="HT824" s="5"/>
      <c r="HU824" s="5"/>
      <c r="HV824" s="5"/>
      <c r="HW824" s="5"/>
      <c r="HX824" s="5"/>
      <c r="HY824" s="5"/>
      <c r="HZ824" s="5"/>
      <c r="IA824" s="5"/>
      <c r="IB824" s="5"/>
      <c r="IC824" s="5"/>
      <c r="ID824" s="5"/>
      <c r="IE824" s="5"/>
      <c r="IF824" s="5"/>
      <c r="IG824" s="5"/>
      <c r="IH824" s="5"/>
      <c r="II824" s="5"/>
      <c r="IJ824" s="5"/>
      <c r="IK824" s="5"/>
      <c r="IL824" s="5"/>
      <c r="IM824" s="5"/>
      <c r="IN824" s="5"/>
      <c r="IO824" s="5"/>
      <c r="IP824" s="5"/>
      <c r="IQ824" s="5"/>
      <c r="IR824" s="5"/>
      <c r="IS824" s="5"/>
      <c r="IT824" s="5"/>
      <c r="IU824" s="5"/>
    </row>
    <row r="825" spans="1:255" ht="15" customHeight="1">
      <c r="A825" s="131" t="s">
        <v>661</v>
      </c>
      <c r="B825" s="131"/>
      <c r="C825" s="131"/>
      <c r="D825" s="131"/>
      <c r="E825" s="131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  <c r="FV825" s="5"/>
      <c r="FW825" s="5"/>
      <c r="FX825" s="5"/>
      <c r="FY825" s="5"/>
      <c r="FZ825" s="5"/>
      <c r="GA825" s="5"/>
      <c r="GB825" s="5"/>
      <c r="GC825" s="5"/>
      <c r="GD825" s="5"/>
      <c r="GE825" s="5"/>
      <c r="GF825" s="5"/>
      <c r="GG825" s="5"/>
      <c r="GH825" s="5"/>
      <c r="GI825" s="5"/>
      <c r="GJ825" s="5"/>
      <c r="GK825" s="5"/>
      <c r="GL825" s="5"/>
      <c r="GM825" s="5"/>
      <c r="GN825" s="5"/>
      <c r="GO825" s="5"/>
      <c r="GP825" s="5"/>
      <c r="GQ825" s="5"/>
      <c r="GR825" s="5"/>
      <c r="GS825" s="5"/>
      <c r="GT825" s="5"/>
      <c r="GU825" s="5"/>
      <c r="GV825" s="5"/>
      <c r="GW825" s="5"/>
      <c r="GX825" s="5"/>
      <c r="GY825" s="5"/>
      <c r="GZ825" s="5"/>
      <c r="HA825" s="5"/>
      <c r="HB825" s="5"/>
      <c r="HC825" s="5"/>
      <c r="HD825" s="5"/>
      <c r="HE825" s="5"/>
      <c r="HF825" s="5"/>
      <c r="HG825" s="5"/>
      <c r="HH825" s="5"/>
      <c r="HI825" s="5"/>
      <c r="HJ825" s="5"/>
      <c r="HK825" s="5"/>
      <c r="HL825" s="5"/>
      <c r="HM825" s="5"/>
      <c r="HN825" s="5"/>
      <c r="HO825" s="5"/>
      <c r="HP825" s="5"/>
      <c r="HQ825" s="5"/>
      <c r="HR825" s="5"/>
      <c r="HS825" s="5"/>
      <c r="HT825" s="5"/>
      <c r="HU825" s="5"/>
      <c r="HV825" s="5"/>
      <c r="HW825" s="5"/>
      <c r="HX825" s="5"/>
      <c r="HY825" s="5"/>
      <c r="HZ825" s="5"/>
      <c r="IA825" s="5"/>
      <c r="IB825" s="5"/>
      <c r="IC825" s="5"/>
      <c r="ID825" s="5"/>
      <c r="IE825" s="5"/>
      <c r="IF825" s="5"/>
      <c r="IG825" s="5"/>
      <c r="IH825" s="5"/>
      <c r="II825" s="5"/>
      <c r="IJ825" s="5"/>
      <c r="IK825" s="5"/>
      <c r="IL825" s="5"/>
      <c r="IM825" s="5"/>
      <c r="IN825" s="5"/>
      <c r="IO825" s="5"/>
      <c r="IP825" s="5"/>
      <c r="IQ825" s="5"/>
      <c r="IR825" s="5"/>
      <c r="IS825" s="5"/>
      <c r="IT825" s="5"/>
      <c r="IU825" s="5"/>
    </row>
    <row r="826" spans="1:255" ht="15">
      <c r="A826" s="107" t="s">
        <v>2</v>
      </c>
      <c r="B826" s="103" t="s">
        <v>3</v>
      </c>
      <c r="C826" s="103"/>
      <c r="D826" s="106" t="s">
        <v>4</v>
      </c>
      <c r="E826" s="107" t="s">
        <v>5</v>
      </c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  <c r="FV826" s="5"/>
      <c r="FW826" s="5"/>
      <c r="FX826" s="5"/>
      <c r="FY826" s="5"/>
      <c r="FZ826" s="5"/>
      <c r="GA826" s="5"/>
      <c r="GB826" s="5"/>
      <c r="GC826" s="5"/>
      <c r="GD826" s="5"/>
      <c r="GE826" s="5"/>
      <c r="GF826" s="5"/>
      <c r="GG826" s="5"/>
      <c r="GH826" s="5"/>
      <c r="GI826" s="5"/>
      <c r="GJ826" s="5"/>
      <c r="GK826" s="5"/>
      <c r="GL826" s="5"/>
      <c r="GM826" s="5"/>
      <c r="GN826" s="5"/>
      <c r="GO826" s="5"/>
      <c r="GP826" s="5"/>
      <c r="GQ826" s="5"/>
      <c r="GR826" s="5"/>
      <c r="GS826" s="5"/>
      <c r="GT826" s="5"/>
      <c r="GU826" s="5"/>
      <c r="GV826" s="5"/>
      <c r="GW826" s="5"/>
      <c r="GX826" s="5"/>
      <c r="GY826" s="5"/>
      <c r="GZ826" s="5"/>
      <c r="HA826" s="5"/>
      <c r="HB826" s="5"/>
      <c r="HC826" s="5"/>
      <c r="HD826" s="5"/>
      <c r="HE826" s="5"/>
      <c r="HF826" s="5"/>
      <c r="HG826" s="5"/>
      <c r="HH826" s="5"/>
      <c r="HI826" s="5"/>
      <c r="HJ826" s="5"/>
      <c r="HK826" s="5"/>
      <c r="HL826" s="5"/>
      <c r="HM826" s="5"/>
      <c r="HN826" s="5"/>
      <c r="HO826" s="5"/>
      <c r="HP826" s="5"/>
      <c r="HQ826" s="5"/>
      <c r="HR826" s="5"/>
      <c r="HS826" s="5"/>
      <c r="HT826" s="5"/>
      <c r="HU826" s="5"/>
      <c r="HV826" s="5"/>
      <c r="HW826" s="5"/>
      <c r="HX826" s="5"/>
      <c r="HY826" s="5"/>
      <c r="HZ826" s="5"/>
      <c r="IA826" s="5"/>
      <c r="IB826" s="5"/>
      <c r="IC826" s="5"/>
      <c r="ID826" s="5"/>
      <c r="IE826" s="5"/>
      <c r="IF826" s="5"/>
      <c r="IG826" s="5"/>
      <c r="IH826" s="5"/>
      <c r="II826" s="5"/>
      <c r="IJ826" s="5"/>
      <c r="IK826" s="5"/>
      <c r="IL826" s="5"/>
      <c r="IM826" s="5"/>
      <c r="IN826" s="5"/>
      <c r="IO826" s="5"/>
      <c r="IP826" s="5"/>
      <c r="IQ826" s="5"/>
      <c r="IR826" s="5"/>
      <c r="IS826" s="5"/>
      <c r="IT826" s="5"/>
      <c r="IU826" s="5"/>
    </row>
    <row r="827" spans="1:5" ht="15">
      <c r="A827" s="107"/>
      <c r="B827" s="6" t="s">
        <v>6</v>
      </c>
      <c r="C827" s="6" t="s">
        <v>7</v>
      </c>
      <c r="D827" s="106"/>
      <c r="E827" s="107"/>
    </row>
    <row r="828" spans="1:5" ht="15">
      <c r="A828" s="146">
        <v>44511</v>
      </c>
      <c r="B828" s="127" t="s">
        <v>663</v>
      </c>
      <c r="C828" s="143" t="s">
        <v>672</v>
      </c>
      <c r="D828" s="10" t="s">
        <v>673</v>
      </c>
      <c r="E828" s="144">
        <v>1274</v>
      </c>
    </row>
    <row r="829" spans="1:5" ht="15">
      <c r="A829" s="146">
        <v>44560</v>
      </c>
      <c r="B829" s="127" t="s">
        <v>664</v>
      </c>
      <c r="C829" s="143" t="s">
        <v>220</v>
      </c>
      <c r="D829" s="10" t="s">
        <v>674</v>
      </c>
      <c r="E829" s="144">
        <v>26</v>
      </c>
    </row>
    <row r="830" spans="1:5" ht="15">
      <c r="A830" s="146">
        <v>44518</v>
      </c>
      <c r="B830" s="127" t="s">
        <v>665</v>
      </c>
      <c r="C830" s="143" t="s">
        <v>671</v>
      </c>
      <c r="D830" s="10" t="s">
        <v>675</v>
      </c>
      <c r="E830" s="144">
        <v>39.2</v>
      </c>
    </row>
    <row r="831" spans="1:5" ht="15">
      <c r="A831" s="146">
        <v>44533</v>
      </c>
      <c r="B831" s="127" t="s">
        <v>664</v>
      </c>
      <c r="C831" s="143" t="s">
        <v>220</v>
      </c>
      <c r="D831" s="10" t="s">
        <v>674</v>
      </c>
      <c r="E831" s="144">
        <v>0.8</v>
      </c>
    </row>
    <row r="832" spans="1:5" ht="15">
      <c r="A832" s="146">
        <v>44517</v>
      </c>
      <c r="B832" s="127" t="s">
        <v>666</v>
      </c>
      <c r="C832" s="143" t="s">
        <v>669</v>
      </c>
      <c r="D832" s="10" t="s">
        <v>676</v>
      </c>
      <c r="E832" s="144">
        <v>933.76</v>
      </c>
    </row>
    <row r="833" spans="1:5" ht="15">
      <c r="A833" s="146">
        <v>44517</v>
      </c>
      <c r="B833" s="127" t="s">
        <v>668</v>
      </c>
      <c r="C833" s="143" t="s">
        <v>670</v>
      </c>
      <c r="D833" s="10" t="s">
        <v>677</v>
      </c>
      <c r="E833" s="144">
        <v>49.14</v>
      </c>
    </row>
    <row r="834" spans="1:5" ht="30">
      <c r="A834" s="146">
        <v>44519</v>
      </c>
      <c r="B834" s="127" t="s">
        <v>667</v>
      </c>
      <c r="C834" s="143" t="s">
        <v>54</v>
      </c>
      <c r="D834" s="10" t="s">
        <v>678</v>
      </c>
      <c r="E834" s="144">
        <v>2470</v>
      </c>
    </row>
    <row r="835" spans="1:5" ht="15">
      <c r="A835" s="146">
        <v>44519</v>
      </c>
      <c r="B835" s="127" t="s">
        <v>668</v>
      </c>
      <c r="C835" s="143" t="s">
        <v>670</v>
      </c>
      <c r="D835" s="10" t="s">
        <v>679</v>
      </c>
      <c r="E835" s="144">
        <v>130</v>
      </c>
    </row>
    <row r="836" spans="1:5" ht="15">
      <c r="A836" s="146">
        <v>44533</v>
      </c>
      <c r="B836" s="127" t="s">
        <v>465</v>
      </c>
      <c r="C836" s="143" t="s">
        <v>10</v>
      </c>
      <c r="D836" s="10" t="s">
        <v>643</v>
      </c>
      <c r="E836" s="144">
        <v>77.1</v>
      </c>
    </row>
    <row r="837" spans="1:5" ht="15">
      <c r="A837" s="104" t="s">
        <v>8</v>
      </c>
      <c r="B837" s="104"/>
      <c r="C837" s="104"/>
      <c r="D837" s="104"/>
      <c r="E837" s="16">
        <f>SUM(E828:E836)</f>
        <v>5000</v>
      </c>
    </row>
    <row r="838" spans="1:5" ht="15">
      <c r="A838" s="173"/>
      <c r="B838" s="174"/>
      <c r="C838" s="175"/>
      <c r="D838" s="10"/>
      <c r="E838" s="176"/>
    </row>
    <row r="839" spans="1:5" ht="15">
      <c r="A839" s="173"/>
      <c r="B839" s="174"/>
      <c r="C839" s="175"/>
      <c r="D839" s="10"/>
      <c r="E839" s="176"/>
    </row>
    <row r="840" spans="1:5" ht="15">
      <c r="A840" s="173"/>
      <c r="B840" s="174"/>
      <c r="C840" s="175"/>
      <c r="D840" s="10"/>
      <c r="E840" s="176"/>
    </row>
    <row r="841" spans="1:5" ht="15">
      <c r="A841" s="173"/>
      <c r="B841" s="174"/>
      <c r="C841" s="175"/>
      <c r="D841" s="10"/>
      <c r="E841" s="176"/>
    </row>
    <row r="842" ht="15" thickBot="1"/>
    <row r="843" spans="1:5" ht="30" customHeight="1" thickTop="1">
      <c r="A843" s="110" t="s">
        <v>0</v>
      </c>
      <c r="B843" s="110"/>
      <c r="C843" s="110"/>
      <c r="D843" s="110"/>
      <c r="E843" s="110"/>
    </row>
    <row r="845" spans="1:5" ht="15.75" customHeight="1">
      <c r="A845" s="111" t="s">
        <v>443</v>
      </c>
      <c r="B845" s="111"/>
      <c r="C845" s="111"/>
      <c r="D845" s="111"/>
      <c r="E845" s="111"/>
    </row>
    <row r="846" spans="1:5" ht="15.75" customHeight="1">
      <c r="A846" s="112" t="s">
        <v>537</v>
      </c>
      <c r="B846" s="112"/>
      <c r="C846" s="112"/>
      <c r="D846" s="112"/>
      <c r="E846" s="112"/>
    </row>
    <row r="847" spans="1:5" ht="15">
      <c r="A847" s="112" t="s">
        <v>209</v>
      </c>
      <c r="B847" s="112"/>
      <c r="C847" s="112"/>
      <c r="D847" s="112"/>
      <c r="E847" s="112"/>
    </row>
    <row r="848" spans="1:5" ht="32.25" customHeight="1">
      <c r="A848" s="131" t="s">
        <v>444</v>
      </c>
      <c r="B848" s="131"/>
      <c r="C848" s="131"/>
      <c r="D848" s="131"/>
      <c r="E848" s="131"/>
    </row>
    <row r="849" spans="1:5" ht="15" customHeight="1">
      <c r="A849" s="107" t="s">
        <v>2</v>
      </c>
      <c r="B849" s="103" t="s">
        <v>3</v>
      </c>
      <c r="C849" s="103"/>
      <c r="D849" s="106" t="s">
        <v>4</v>
      </c>
      <c r="E849" s="107" t="s">
        <v>5</v>
      </c>
    </row>
    <row r="850" spans="1:5" ht="15" customHeight="1">
      <c r="A850" s="107"/>
      <c r="B850" s="6" t="s">
        <v>6</v>
      </c>
      <c r="C850" s="6" t="s">
        <v>7</v>
      </c>
      <c r="D850" s="106"/>
      <c r="E850" s="107"/>
    </row>
    <row r="851" spans="1:5" ht="15" customHeight="1">
      <c r="A851" s="85">
        <v>44519</v>
      </c>
      <c r="B851" s="43" t="s">
        <v>445</v>
      </c>
      <c r="C851" s="43" t="s">
        <v>446</v>
      </c>
      <c r="D851" s="43" t="s">
        <v>447</v>
      </c>
      <c r="E851" s="86">
        <v>1351.22</v>
      </c>
    </row>
    <row r="852" spans="1:5" ht="15">
      <c r="A852" s="85">
        <v>44519</v>
      </c>
      <c r="B852" s="43" t="s">
        <v>448</v>
      </c>
      <c r="C852" s="43" t="s">
        <v>449</v>
      </c>
      <c r="D852" s="43" t="s">
        <v>450</v>
      </c>
      <c r="E852" s="86">
        <v>1384.6</v>
      </c>
    </row>
    <row r="853" spans="1:5" ht="15">
      <c r="A853" s="85">
        <v>44519</v>
      </c>
      <c r="B853" s="43" t="s">
        <v>448</v>
      </c>
      <c r="C853" s="43" t="s">
        <v>449</v>
      </c>
      <c r="D853" s="43" t="s">
        <v>451</v>
      </c>
      <c r="E853" s="86">
        <v>1024.9</v>
      </c>
    </row>
    <row r="854" spans="1:5" ht="15">
      <c r="A854" s="85">
        <v>44522</v>
      </c>
      <c r="B854" s="43" t="s">
        <v>351</v>
      </c>
      <c r="C854" s="43" t="s">
        <v>10</v>
      </c>
      <c r="D854" s="43" t="s">
        <v>352</v>
      </c>
      <c r="E854" s="86">
        <v>239.28</v>
      </c>
    </row>
    <row r="855" spans="1:5" ht="15">
      <c r="A855" s="104" t="s">
        <v>8</v>
      </c>
      <c r="B855" s="104"/>
      <c r="C855" s="104"/>
      <c r="D855" s="104"/>
      <c r="E855" s="23">
        <f>SUM(E851:E854)</f>
        <v>4000</v>
      </c>
    </row>
    <row r="860" spans="1:5" ht="15.75" thickBot="1">
      <c r="A860" s="109" t="s">
        <v>557</v>
      </c>
      <c r="B860" s="109"/>
      <c r="C860" s="109"/>
      <c r="D860" s="109"/>
      <c r="E860" s="109"/>
    </row>
    <row r="861" spans="1:5" ht="15.75" thickTop="1">
      <c r="A861" s="110" t="s">
        <v>0</v>
      </c>
      <c r="B861" s="110"/>
      <c r="C861" s="110"/>
      <c r="D861" s="110"/>
      <c r="E861" s="110"/>
    </row>
    <row r="863" spans="1:5" ht="15">
      <c r="A863" s="111" t="s">
        <v>429</v>
      </c>
      <c r="B863" s="111"/>
      <c r="C863" s="111"/>
      <c r="D863" s="111"/>
      <c r="E863" s="111"/>
    </row>
    <row r="864" spans="1:5" ht="15">
      <c r="A864" s="112" t="s">
        <v>694</v>
      </c>
      <c r="B864" s="112"/>
      <c r="C864" s="112"/>
      <c r="D864" s="112"/>
      <c r="E864" s="112"/>
    </row>
    <row r="865" spans="1:5" ht="15">
      <c r="A865" s="112" t="s">
        <v>209</v>
      </c>
      <c r="B865" s="112"/>
      <c r="C865" s="112"/>
      <c r="D865" s="112"/>
      <c r="E865" s="112"/>
    </row>
    <row r="866" spans="1:5" ht="15">
      <c r="A866" s="131" t="s">
        <v>704</v>
      </c>
      <c r="B866" s="131"/>
      <c r="C866" s="131"/>
      <c r="D866" s="131"/>
      <c r="E866" s="131"/>
    </row>
    <row r="867" spans="1:5" ht="15">
      <c r="A867" s="107" t="s">
        <v>2</v>
      </c>
      <c r="B867" s="103" t="s">
        <v>3</v>
      </c>
      <c r="C867" s="103"/>
      <c r="D867" s="106" t="s">
        <v>4</v>
      </c>
      <c r="E867" s="107" t="s">
        <v>5</v>
      </c>
    </row>
    <row r="868" spans="1:5" ht="15.75" customHeight="1">
      <c r="A868" s="107"/>
      <c r="B868" s="6" t="s">
        <v>6</v>
      </c>
      <c r="C868" s="6" t="s">
        <v>7</v>
      </c>
      <c r="D868" s="106"/>
      <c r="E868" s="107"/>
    </row>
    <row r="869" spans="1:5" ht="15.75" customHeight="1">
      <c r="A869" s="146">
        <v>44525</v>
      </c>
      <c r="B869" s="127" t="s">
        <v>695</v>
      </c>
      <c r="C869" s="143" t="s">
        <v>698</v>
      </c>
      <c r="D869" s="10" t="s">
        <v>703</v>
      </c>
      <c r="E869" s="144">
        <v>25</v>
      </c>
    </row>
    <row r="870" spans="1:5" ht="15">
      <c r="A870" s="146">
        <v>44526</v>
      </c>
      <c r="B870" s="127" t="s">
        <v>301</v>
      </c>
      <c r="C870" s="143" t="s">
        <v>699</v>
      </c>
      <c r="D870" s="10" t="s">
        <v>703</v>
      </c>
      <c r="E870" s="144">
        <v>25</v>
      </c>
    </row>
    <row r="871" spans="1:5" ht="27" customHeight="1">
      <c r="A871" s="146">
        <v>44533</v>
      </c>
      <c r="B871" s="127" t="s">
        <v>696</v>
      </c>
      <c r="C871" s="143" t="s">
        <v>700</v>
      </c>
      <c r="D871" s="10" t="s">
        <v>702</v>
      </c>
      <c r="E871" s="144">
        <v>30</v>
      </c>
    </row>
    <row r="872" spans="1:5" ht="15" customHeight="1">
      <c r="A872" s="146">
        <v>44540</v>
      </c>
      <c r="B872" s="127" t="s">
        <v>301</v>
      </c>
      <c r="C872" s="143" t="s">
        <v>699</v>
      </c>
      <c r="D872" s="10" t="s">
        <v>703</v>
      </c>
      <c r="E872" s="144">
        <v>15</v>
      </c>
    </row>
    <row r="873" spans="1:5" ht="15" customHeight="1">
      <c r="A873" s="146">
        <v>44546</v>
      </c>
      <c r="B873" s="127" t="s">
        <v>301</v>
      </c>
      <c r="C873" s="143" t="s">
        <v>699</v>
      </c>
      <c r="D873" s="10" t="s">
        <v>703</v>
      </c>
      <c r="E873" s="144">
        <v>50</v>
      </c>
    </row>
    <row r="874" spans="1:5" ht="15" customHeight="1">
      <c r="A874" s="146">
        <v>44547</v>
      </c>
      <c r="B874" s="127" t="s">
        <v>697</v>
      </c>
      <c r="C874" s="143" t="s">
        <v>701</v>
      </c>
      <c r="D874" s="10" t="s">
        <v>702</v>
      </c>
      <c r="E874" s="144">
        <v>90</v>
      </c>
    </row>
    <row r="875" spans="1:5" ht="15">
      <c r="A875" s="146">
        <v>44547</v>
      </c>
      <c r="B875" s="127" t="s">
        <v>465</v>
      </c>
      <c r="C875" s="143" t="s">
        <v>10</v>
      </c>
      <c r="D875" s="10" t="s">
        <v>643</v>
      </c>
      <c r="E875" s="144">
        <v>765</v>
      </c>
    </row>
    <row r="876" spans="1:5" ht="15">
      <c r="A876" s="104" t="s">
        <v>8</v>
      </c>
      <c r="B876" s="104"/>
      <c r="C876" s="104"/>
      <c r="D876" s="104"/>
      <c r="E876" s="23">
        <f>SUM(E869:E875)</f>
        <v>1000</v>
      </c>
    </row>
    <row r="877" spans="1:5" ht="15">
      <c r="A877" s="24"/>
      <c r="B877" s="24"/>
      <c r="C877" s="24"/>
      <c r="D877" s="24"/>
      <c r="E877" s="26"/>
    </row>
    <row r="878" spans="1:5" ht="15">
      <c r="A878" s="24"/>
      <c r="B878" s="24"/>
      <c r="C878" s="24"/>
      <c r="D878" s="24"/>
      <c r="E878" s="26"/>
    </row>
    <row r="879" spans="1:5" ht="14.25" customHeight="1">
      <c r="A879" s="24"/>
      <c r="B879" s="24"/>
      <c r="C879" s="24"/>
      <c r="D879" s="24"/>
      <c r="E879" s="26"/>
    </row>
    <row r="880" ht="15.75" customHeight="1"/>
    <row r="881" spans="1:5" ht="15.75" thickBot="1">
      <c r="A881" s="109" t="s">
        <v>557</v>
      </c>
      <c r="B881" s="109"/>
      <c r="C881" s="109"/>
      <c r="D881" s="109"/>
      <c r="E881" s="109"/>
    </row>
    <row r="882" spans="1:5" ht="15.75" customHeight="1" thickTop="1">
      <c r="A882" s="110" t="s">
        <v>0</v>
      </c>
      <c r="B882" s="110"/>
      <c r="C882" s="110"/>
      <c r="D882" s="110"/>
      <c r="E882" s="110"/>
    </row>
    <row r="883" ht="15.75" customHeight="1"/>
    <row r="884" spans="1:5" ht="15">
      <c r="A884" s="111" t="s">
        <v>430</v>
      </c>
      <c r="B884" s="111"/>
      <c r="C884" s="111"/>
      <c r="D884" s="111"/>
      <c r="E884" s="111"/>
    </row>
    <row r="885" spans="1:5" ht="29.25" customHeight="1">
      <c r="A885" s="112" t="s">
        <v>527</v>
      </c>
      <c r="B885" s="112"/>
      <c r="C885" s="112"/>
      <c r="D885" s="112"/>
      <c r="E885" s="112"/>
    </row>
    <row r="886" spans="1:5" ht="15" customHeight="1">
      <c r="A886" s="112" t="s">
        <v>209</v>
      </c>
      <c r="B886" s="112"/>
      <c r="C886" s="112"/>
      <c r="D886" s="112"/>
      <c r="E886" s="112"/>
    </row>
    <row r="887" spans="1:5" ht="15" customHeight="1">
      <c r="A887" s="131" t="s">
        <v>705</v>
      </c>
      <c r="B887" s="131"/>
      <c r="C887" s="131"/>
      <c r="D887" s="131"/>
      <c r="E887" s="131"/>
    </row>
    <row r="888" spans="1:5" ht="15" customHeight="1">
      <c r="A888" s="107" t="s">
        <v>2</v>
      </c>
      <c r="B888" s="103" t="s">
        <v>3</v>
      </c>
      <c r="C888" s="103"/>
      <c r="D888" s="106" t="s">
        <v>4</v>
      </c>
      <c r="E888" s="107" t="s">
        <v>5</v>
      </c>
    </row>
    <row r="889" spans="1:5" ht="15">
      <c r="A889" s="107"/>
      <c r="B889" s="6" t="s">
        <v>6</v>
      </c>
      <c r="C889" s="6" t="s">
        <v>7</v>
      </c>
      <c r="D889" s="106"/>
      <c r="E889" s="107"/>
    </row>
    <row r="890" spans="1:5" ht="15">
      <c r="A890" s="146">
        <v>44547</v>
      </c>
      <c r="B890" s="127" t="s">
        <v>465</v>
      </c>
      <c r="C890" s="143" t="s">
        <v>10</v>
      </c>
      <c r="D890" s="10" t="s">
        <v>643</v>
      </c>
      <c r="E890" s="144">
        <v>2000</v>
      </c>
    </row>
    <row r="891" spans="1:5" ht="15">
      <c r="A891" s="104" t="s">
        <v>8</v>
      </c>
      <c r="B891" s="104"/>
      <c r="C891" s="104"/>
      <c r="D891" s="104"/>
      <c r="E891" s="23">
        <f>SUM(E890:E890)</f>
        <v>2000</v>
      </c>
    </row>
    <row r="892" ht="30" customHeight="1"/>
    <row r="893" ht="15.75" customHeight="1">
      <c r="A893" s="1"/>
    </row>
    <row r="895" spans="1:5" ht="15.75" customHeight="1" thickBot="1">
      <c r="A895" s="109" t="s">
        <v>557</v>
      </c>
      <c r="B895" s="109"/>
      <c r="C895" s="109"/>
      <c r="D895" s="109"/>
      <c r="E895" s="109"/>
    </row>
    <row r="896" spans="1:5" ht="15.75" customHeight="1" thickTop="1">
      <c r="A896" s="110" t="s">
        <v>0</v>
      </c>
      <c r="B896" s="110"/>
      <c r="C896" s="110"/>
      <c r="D896" s="110"/>
      <c r="E896" s="110"/>
    </row>
    <row r="898" spans="1:5" ht="15" customHeight="1">
      <c r="A898" s="111" t="s">
        <v>453</v>
      </c>
      <c r="B898" s="111"/>
      <c r="C898" s="111"/>
      <c r="D898" s="111"/>
      <c r="E898" s="111"/>
    </row>
    <row r="899" spans="1:5" ht="15" customHeight="1">
      <c r="A899" s="112" t="s">
        <v>778</v>
      </c>
      <c r="B899" s="112"/>
      <c r="C899" s="112"/>
      <c r="D899" s="112"/>
      <c r="E899" s="112"/>
    </row>
    <row r="900" spans="1:5" ht="15" customHeight="1">
      <c r="A900" s="112" t="s">
        <v>209</v>
      </c>
      <c r="B900" s="112"/>
      <c r="C900" s="112"/>
      <c r="D900" s="112"/>
      <c r="E900" s="112"/>
    </row>
    <row r="901" spans="1:5" ht="15" customHeight="1">
      <c r="A901" s="131" t="s">
        <v>776</v>
      </c>
      <c r="B901" s="131"/>
      <c r="C901" s="131"/>
      <c r="D901" s="131"/>
      <c r="E901" s="131"/>
    </row>
    <row r="902" spans="1:5" ht="15">
      <c r="A902" s="107" t="s">
        <v>2</v>
      </c>
      <c r="B902" s="103" t="s">
        <v>3</v>
      </c>
      <c r="C902" s="103"/>
      <c r="D902" s="106" t="s">
        <v>4</v>
      </c>
      <c r="E902" s="107" t="s">
        <v>5</v>
      </c>
    </row>
    <row r="903" spans="1:5" ht="15">
      <c r="A903" s="107"/>
      <c r="B903" s="6" t="s">
        <v>6</v>
      </c>
      <c r="C903" s="6" t="s">
        <v>7</v>
      </c>
      <c r="D903" s="106"/>
      <c r="E903" s="107"/>
    </row>
    <row r="904" spans="1:5" ht="15">
      <c r="A904" s="163">
        <v>44526</v>
      </c>
      <c r="B904" s="159" t="s">
        <v>733</v>
      </c>
      <c r="C904" s="160" t="s">
        <v>734</v>
      </c>
      <c r="D904" s="161" t="s">
        <v>735</v>
      </c>
      <c r="E904" s="162">
        <v>100</v>
      </c>
    </row>
    <row r="905" spans="1:5" ht="15">
      <c r="A905" s="163">
        <v>44528</v>
      </c>
      <c r="B905" s="159" t="s">
        <v>736</v>
      </c>
      <c r="C905" s="160" t="s">
        <v>737</v>
      </c>
      <c r="D905" s="161" t="s">
        <v>738</v>
      </c>
      <c r="E905" s="162">
        <v>100</v>
      </c>
    </row>
    <row r="906" spans="1:5" ht="15">
      <c r="A906" s="163">
        <v>44530</v>
      </c>
      <c r="B906" s="159" t="s">
        <v>739</v>
      </c>
      <c r="C906" s="160" t="s">
        <v>740</v>
      </c>
      <c r="D906" s="161" t="s">
        <v>741</v>
      </c>
      <c r="E906" s="162">
        <v>30</v>
      </c>
    </row>
    <row r="907" spans="1:5" ht="15">
      <c r="A907" s="163">
        <v>41243</v>
      </c>
      <c r="B907" s="159" t="s">
        <v>742</v>
      </c>
      <c r="C907" s="160" t="s">
        <v>743</v>
      </c>
      <c r="D907" s="161" t="s">
        <v>744</v>
      </c>
      <c r="E907" s="162">
        <v>50</v>
      </c>
    </row>
    <row r="908" spans="1:5" ht="15">
      <c r="A908" s="163">
        <v>41243</v>
      </c>
      <c r="B908" s="159" t="s">
        <v>742</v>
      </c>
      <c r="C908" s="160" t="s">
        <v>743</v>
      </c>
      <c r="D908" s="161" t="s">
        <v>745</v>
      </c>
      <c r="E908" s="162">
        <v>50</v>
      </c>
    </row>
    <row r="909" spans="1:5" ht="15">
      <c r="A909" s="163">
        <v>41243</v>
      </c>
      <c r="B909" s="159" t="s">
        <v>733</v>
      </c>
      <c r="C909" s="160" t="s">
        <v>734</v>
      </c>
      <c r="D909" s="161" t="s">
        <v>746</v>
      </c>
      <c r="E909" s="162">
        <v>100</v>
      </c>
    </row>
    <row r="910" spans="1:5" ht="15">
      <c r="A910" s="163">
        <v>44531</v>
      </c>
      <c r="B910" s="159" t="s">
        <v>742</v>
      </c>
      <c r="C910" s="160" t="s">
        <v>743</v>
      </c>
      <c r="D910" s="161" t="s">
        <v>747</v>
      </c>
      <c r="E910" s="162">
        <v>100</v>
      </c>
    </row>
    <row r="911" spans="1:5" ht="15">
      <c r="A911" s="163">
        <v>44532</v>
      </c>
      <c r="B911" s="159" t="s">
        <v>742</v>
      </c>
      <c r="C911" s="160" t="s">
        <v>743</v>
      </c>
      <c r="D911" s="161" t="s">
        <v>748</v>
      </c>
      <c r="E911" s="162">
        <v>100</v>
      </c>
    </row>
    <row r="912" spans="1:5" ht="15">
      <c r="A912" s="163">
        <v>44532</v>
      </c>
      <c r="B912" s="159" t="s">
        <v>749</v>
      </c>
      <c r="C912" s="160" t="s">
        <v>750</v>
      </c>
      <c r="D912" s="161" t="s">
        <v>751</v>
      </c>
      <c r="E912" s="162">
        <v>100</v>
      </c>
    </row>
    <row r="913" spans="1:5" ht="15">
      <c r="A913" s="163">
        <v>44534</v>
      </c>
      <c r="B913" s="159" t="s">
        <v>752</v>
      </c>
      <c r="C913" s="160" t="s">
        <v>753</v>
      </c>
      <c r="D913" s="161" t="s">
        <v>754</v>
      </c>
      <c r="E913" s="162">
        <v>100</v>
      </c>
    </row>
    <row r="914" spans="1:5" ht="15">
      <c r="A914" s="163">
        <v>44535</v>
      </c>
      <c r="B914" s="159" t="s">
        <v>736</v>
      </c>
      <c r="C914" s="160" t="s">
        <v>737</v>
      </c>
      <c r="D914" s="161" t="s">
        <v>755</v>
      </c>
      <c r="E914" s="162">
        <v>100</v>
      </c>
    </row>
    <row r="915" spans="1:5" ht="15">
      <c r="A915" s="163">
        <v>44535</v>
      </c>
      <c r="B915" s="159" t="s">
        <v>752</v>
      </c>
      <c r="C915" s="160" t="s">
        <v>753</v>
      </c>
      <c r="D915" s="161" t="s">
        <v>756</v>
      </c>
      <c r="E915" s="162">
        <v>100</v>
      </c>
    </row>
    <row r="916" spans="1:5" ht="15">
      <c r="A916" s="163">
        <v>44535</v>
      </c>
      <c r="B916" s="159" t="s">
        <v>752</v>
      </c>
      <c r="C916" s="160" t="s">
        <v>753</v>
      </c>
      <c r="D916" s="161" t="s">
        <v>757</v>
      </c>
      <c r="E916" s="162">
        <v>50</v>
      </c>
    </row>
    <row r="917" spans="1:5" ht="15">
      <c r="A917" s="163">
        <v>44536</v>
      </c>
      <c r="B917" s="159" t="s">
        <v>733</v>
      </c>
      <c r="C917" s="160" t="s">
        <v>734</v>
      </c>
      <c r="D917" s="161" t="s">
        <v>758</v>
      </c>
      <c r="E917" s="162">
        <v>100</v>
      </c>
    </row>
    <row r="918" spans="1:5" ht="15">
      <c r="A918" s="163">
        <v>44536</v>
      </c>
      <c r="B918" s="159" t="s">
        <v>759</v>
      </c>
      <c r="C918" s="160" t="s">
        <v>719</v>
      </c>
      <c r="D918" s="161" t="s">
        <v>760</v>
      </c>
      <c r="E918" s="162">
        <v>500</v>
      </c>
    </row>
    <row r="919" spans="1:5" ht="15">
      <c r="A919" s="163">
        <v>44536</v>
      </c>
      <c r="B919" s="159" t="s">
        <v>752</v>
      </c>
      <c r="C919" s="160" t="s">
        <v>753</v>
      </c>
      <c r="D919" s="161" t="s">
        <v>761</v>
      </c>
      <c r="E919" s="162">
        <v>100</v>
      </c>
    </row>
    <row r="920" spans="1:5" ht="15">
      <c r="A920" s="163">
        <v>44536</v>
      </c>
      <c r="B920" s="159" t="s">
        <v>752</v>
      </c>
      <c r="C920" s="160" t="s">
        <v>753</v>
      </c>
      <c r="D920" s="161" t="s">
        <v>762</v>
      </c>
      <c r="E920" s="162">
        <v>100</v>
      </c>
    </row>
    <row r="921" spans="1:5" ht="15" customHeight="1">
      <c r="A921" s="163">
        <v>44537</v>
      </c>
      <c r="B921" s="159" t="s">
        <v>763</v>
      </c>
      <c r="C921" s="160" t="s">
        <v>764</v>
      </c>
      <c r="D921" s="161" t="s">
        <v>765</v>
      </c>
      <c r="E921" s="162">
        <v>30</v>
      </c>
    </row>
    <row r="922" spans="1:5" ht="15" customHeight="1">
      <c r="A922" s="163">
        <v>44537</v>
      </c>
      <c r="B922" s="159" t="s">
        <v>775</v>
      </c>
      <c r="C922" s="160" t="s">
        <v>550</v>
      </c>
      <c r="D922" s="161" t="s">
        <v>766</v>
      </c>
      <c r="E922" s="162">
        <v>50</v>
      </c>
    </row>
    <row r="923" spans="1:5" ht="15" customHeight="1">
      <c r="A923" s="163">
        <v>44537</v>
      </c>
      <c r="B923" s="159" t="s">
        <v>775</v>
      </c>
      <c r="C923" s="160" t="s">
        <v>550</v>
      </c>
      <c r="D923" s="161" t="s">
        <v>767</v>
      </c>
      <c r="E923" s="162">
        <v>50</v>
      </c>
    </row>
    <row r="924" spans="1:5" ht="15" customHeight="1">
      <c r="A924" s="163">
        <v>44537</v>
      </c>
      <c r="B924" s="159" t="s">
        <v>775</v>
      </c>
      <c r="C924" s="160" t="s">
        <v>550</v>
      </c>
      <c r="D924" s="161" t="s">
        <v>768</v>
      </c>
      <c r="E924" s="162">
        <v>50</v>
      </c>
    </row>
    <row r="925" spans="1:5" ht="15" customHeight="1">
      <c r="A925" s="163">
        <v>44537</v>
      </c>
      <c r="B925" s="159" t="s">
        <v>752</v>
      </c>
      <c r="C925" s="160" t="s">
        <v>753</v>
      </c>
      <c r="D925" s="161" t="s">
        <v>769</v>
      </c>
      <c r="E925" s="162">
        <v>50</v>
      </c>
    </row>
    <row r="926" spans="1:5" ht="15" customHeight="1">
      <c r="A926" s="163">
        <v>44540</v>
      </c>
      <c r="B926" s="159" t="s">
        <v>770</v>
      </c>
      <c r="C926" s="160" t="s">
        <v>771</v>
      </c>
      <c r="D926" s="161" t="s">
        <v>772</v>
      </c>
      <c r="E926" s="162">
        <v>1198</v>
      </c>
    </row>
    <row r="927" spans="1:5" ht="15.75" customHeight="1">
      <c r="A927" s="163">
        <v>44540</v>
      </c>
      <c r="B927" s="159" t="s">
        <v>770</v>
      </c>
      <c r="C927" s="160" t="s">
        <v>771</v>
      </c>
      <c r="D927" s="161" t="s">
        <v>773</v>
      </c>
      <c r="E927" s="162">
        <v>2995</v>
      </c>
    </row>
    <row r="928" spans="1:5" ht="15">
      <c r="A928" s="163">
        <v>44540</v>
      </c>
      <c r="B928" s="159" t="s">
        <v>770</v>
      </c>
      <c r="C928" s="160" t="s">
        <v>771</v>
      </c>
      <c r="D928" s="161" t="s">
        <v>774</v>
      </c>
      <c r="E928" s="162">
        <v>1697</v>
      </c>
    </row>
    <row r="929" spans="1:5" ht="15">
      <c r="A929" s="104" t="s">
        <v>8</v>
      </c>
      <c r="B929" s="104"/>
      <c r="C929" s="104"/>
      <c r="D929" s="104"/>
      <c r="E929" s="23">
        <f>SUM(E904:E928)</f>
        <v>8000</v>
      </c>
    </row>
    <row r="930" ht="30" customHeight="1"/>
    <row r="931" ht="15.75" customHeight="1">
      <c r="A931" s="1"/>
    </row>
    <row r="933" spans="1:5" ht="15.75" customHeight="1" thickBot="1">
      <c r="A933" s="109" t="s">
        <v>557</v>
      </c>
      <c r="B933" s="109"/>
      <c r="C933" s="109"/>
      <c r="D933" s="109"/>
      <c r="E933" s="109"/>
    </row>
    <row r="934" spans="1:5" ht="15.75" customHeight="1" thickTop="1">
      <c r="A934" s="110" t="s">
        <v>0</v>
      </c>
      <c r="B934" s="110"/>
      <c r="C934" s="110"/>
      <c r="D934" s="110"/>
      <c r="E934" s="110"/>
    </row>
    <row r="936" spans="1:5" ht="15" customHeight="1">
      <c r="A936" s="111" t="s">
        <v>454</v>
      </c>
      <c r="B936" s="111"/>
      <c r="C936" s="111"/>
      <c r="D936" s="111"/>
      <c r="E936" s="111"/>
    </row>
    <row r="937" spans="1:5" ht="15" customHeight="1">
      <c r="A937" s="112" t="s">
        <v>778</v>
      </c>
      <c r="B937" s="112"/>
      <c r="C937" s="112"/>
      <c r="D937" s="112"/>
      <c r="E937" s="112"/>
    </row>
    <row r="938" spans="1:5" ht="15" customHeight="1">
      <c r="A938" s="112" t="s">
        <v>209</v>
      </c>
      <c r="B938" s="112"/>
      <c r="C938" s="112"/>
      <c r="D938" s="112"/>
      <c r="E938" s="112"/>
    </row>
    <row r="939" spans="1:5" ht="15" customHeight="1">
      <c r="A939" s="131" t="s">
        <v>777</v>
      </c>
      <c r="B939" s="131"/>
      <c r="C939" s="131"/>
      <c r="D939" s="131"/>
      <c r="E939" s="131"/>
    </row>
    <row r="940" spans="1:5" ht="15">
      <c r="A940" s="107" t="s">
        <v>2</v>
      </c>
      <c r="B940" s="103" t="s">
        <v>3</v>
      </c>
      <c r="C940" s="103"/>
      <c r="D940" s="106" t="s">
        <v>4</v>
      </c>
      <c r="E940" s="107" t="s">
        <v>5</v>
      </c>
    </row>
    <row r="941" spans="1:5" ht="15">
      <c r="A941" s="107"/>
      <c r="B941" s="6" t="s">
        <v>6</v>
      </c>
      <c r="C941" s="6" t="s">
        <v>7</v>
      </c>
      <c r="D941" s="106"/>
      <c r="E941" s="107"/>
    </row>
    <row r="942" spans="1:5" ht="15">
      <c r="A942" s="157">
        <v>44526</v>
      </c>
      <c r="B942" s="153" t="s">
        <v>706</v>
      </c>
      <c r="C942" s="154" t="s">
        <v>707</v>
      </c>
      <c r="D942" s="155" t="s">
        <v>708</v>
      </c>
      <c r="E942" s="156">
        <v>38</v>
      </c>
    </row>
    <row r="943" spans="1:5" ht="15">
      <c r="A943" s="158">
        <v>44531</v>
      </c>
      <c r="B943" s="153" t="s">
        <v>709</v>
      </c>
      <c r="C943" s="154" t="s">
        <v>710</v>
      </c>
      <c r="D943" s="155" t="s">
        <v>711</v>
      </c>
      <c r="E943" s="156">
        <v>120</v>
      </c>
    </row>
    <row r="944" spans="1:5" ht="15">
      <c r="A944" s="158">
        <v>44536</v>
      </c>
      <c r="B944" s="153" t="s">
        <v>712</v>
      </c>
      <c r="C944" s="154" t="s">
        <v>713</v>
      </c>
      <c r="D944" s="155" t="s">
        <v>714</v>
      </c>
      <c r="E944" s="156">
        <v>340</v>
      </c>
    </row>
    <row r="945" spans="1:5" ht="15">
      <c r="A945" s="158">
        <v>44536</v>
      </c>
      <c r="B945" s="149" t="s">
        <v>715</v>
      </c>
      <c r="C945" s="150" t="s">
        <v>716</v>
      </c>
      <c r="D945" s="151" t="s">
        <v>717</v>
      </c>
      <c r="E945" s="152">
        <v>170</v>
      </c>
    </row>
    <row r="946" spans="1:5" ht="15">
      <c r="A946" s="158">
        <v>44536</v>
      </c>
      <c r="B946" s="149" t="s">
        <v>718</v>
      </c>
      <c r="C946" s="150" t="s">
        <v>719</v>
      </c>
      <c r="D946" s="151" t="s">
        <v>720</v>
      </c>
      <c r="E946" s="152">
        <v>500</v>
      </c>
    </row>
    <row r="947" spans="1:5" ht="15">
      <c r="A947" s="158">
        <v>44538</v>
      </c>
      <c r="B947" s="149" t="s">
        <v>721</v>
      </c>
      <c r="C947" s="150" t="s">
        <v>722</v>
      </c>
      <c r="D947" s="151" t="s">
        <v>723</v>
      </c>
      <c r="E947" s="152">
        <v>80</v>
      </c>
    </row>
    <row r="948" spans="1:5" ht="15">
      <c r="A948" s="158">
        <v>44539</v>
      </c>
      <c r="B948" s="149" t="s">
        <v>724</v>
      </c>
      <c r="C948" s="150" t="s">
        <v>725</v>
      </c>
      <c r="D948" s="151" t="s">
        <v>726</v>
      </c>
      <c r="E948" s="152">
        <v>70</v>
      </c>
    </row>
    <row r="949" spans="1:5" ht="15">
      <c r="A949" s="158">
        <v>44540</v>
      </c>
      <c r="B949" s="149" t="s">
        <v>727</v>
      </c>
      <c r="C949" s="150" t="s">
        <v>728</v>
      </c>
      <c r="D949" s="151" t="s">
        <v>729</v>
      </c>
      <c r="E949" s="152">
        <v>1328.1</v>
      </c>
    </row>
    <row r="950" spans="1:5" ht="15">
      <c r="A950" s="158">
        <v>44540</v>
      </c>
      <c r="B950" s="149" t="s">
        <v>219</v>
      </c>
      <c r="C950" s="150" t="s">
        <v>220</v>
      </c>
      <c r="D950" s="151" t="s">
        <v>730</v>
      </c>
      <c r="E950" s="152">
        <v>69.9</v>
      </c>
    </row>
    <row r="951" spans="1:5" ht="15">
      <c r="A951" s="158">
        <v>44540</v>
      </c>
      <c r="B951" s="149" t="s">
        <v>727</v>
      </c>
      <c r="C951" s="150" t="s">
        <v>728</v>
      </c>
      <c r="D951" s="151" t="s">
        <v>731</v>
      </c>
      <c r="E951" s="152">
        <v>1470.6</v>
      </c>
    </row>
    <row r="952" spans="1:5" ht="15">
      <c r="A952" s="158">
        <v>44540</v>
      </c>
      <c r="B952" s="149" t="s">
        <v>219</v>
      </c>
      <c r="C952" s="150" t="s">
        <v>220</v>
      </c>
      <c r="D952" s="151" t="s">
        <v>732</v>
      </c>
      <c r="E952" s="152">
        <v>77.4</v>
      </c>
    </row>
    <row r="953" spans="1:5" ht="15">
      <c r="A953" s="148">
        <v>44522</v>
      </c>
      <c r="B953" s="149" t="s">
        <v>351</v>
      </c>
      <c r="C953" s="150" t="s">
        <v>10</v>
      </c>
      <c r="D953" s="151" t="s">
        <v>352</v>
      </c>
      <c r="E953" s="152">
        <v>3736</v>
      </c>
    </row>
    <row r="954" spans="1:5" ht="15">
      <c r="A954" s="104" t="s">
        <v>8</v>
      </c>
      <c r="B954" s="104"/>
      <c r="C954" s="104"/>
      <c r="D954" s="104"/>
      <c r="E954" s="23">
        <f>SUM(E942:E953)</f>
        <v>8000</v>
      </c>
    </row>
    <row r="955" ht="30" customHeight="1"/>
    <row r="956" ht="15.75" customHeight="1">
      <c r="A956" s="1"/>
    </row>
    <row r="958" spans="1:5" ht="15.75" customHeight="1" thickBot="1">
      <c r="A958" s="109" t="s">
        <v>557</v>
      </c>
      <c r="B958" s="109"/>
      <c r="C958" s="109"/>
      <c r="D958" s="109"/>
      <c r="E958" s="109"/>
    </row>
    <row r="959" spans="1:5" ht="15.75" customHeight="1" thickTop="1">
      <c r="A959" s="110" t="s">
        <v>0</v>
      </c>
      <c r="B959" s="110"/>
      <c r="C959" s="110"/>
      <c r="D959" s="110"/>
      <c r="E959" s="110"/>
    </row>
    <row r="961" spans="1:5" ht="15" customHeight="1">
      <c r="A961" s="111" t="s">
        <v>796</v>
      </c>
      <c r="B961" s="111"/>
      <c r="C961" s="111"/>
      <c r="D961" s="111"/>
      <c r="E961" s="111"/>
    </row>
    <row r="962" spans="1:5" ht="15" customHeight="1">
      <c r="A962" s="112" t="s">
        <v>779</v>
      </c>
      <c r="B962" s="112"/>
      <c r="C962" s="112"/>
      <c r="D962" s="112"/>
      <c r="E962" s="112"/>
    </row>
    <row r="963" spans="1:5" ht="15" customHeight="1">
      <c r="A963" s="112" t="s">
        <v>209</v>
      </c>
      <c r="B963" s="112"/>
      <c r="C963" s="112"/>
      <c r="D963" s="112"/>
      <c r="E963" s="112"/>
    </row>
    <row r="964" spans="1:5" ht="15" customHeight="1">
      <c r="A964" s="131" t="s">
        <v>783</v>
      </c>
      <c r="B964" s="131"/>
      <c r="C964" s="131"/>
      <c r="D964" s="131"/>
      <c r="E964" s="131"/>
    </row>
    <row r="965" spans="1:5" ht="15">
      <c r="A965" s="107" t="s">
        <v>2</v>
      </c>
      <c r="B965" s="103" t="s">
        <v>3</v>
      </c>
      <c r="C965" s="103"/>
      <c r="D965" s="106" t="s">
        <v>4</v>
      </c>
      <c r="E965" s="107" t="s">
        <v>5</v>
      </c>
    </row>
    <row r="966" spans="1:5" ht="15">
      <c r="A966" s="107"/>
      <c r="B966" s="6" t="s">
        <v>6</v>
      </c>
      <c r="C966" s="6" t="s">
        <v>7</v>
      </c>
      <c r="D966" s="106"/>
      <c r="E966" s="107"/>
    </row>
    <row r="967" spans="1:5" ht="15">
      <c r="A967" s="28" t="s">
        <v>464</v>
      </c>
      <c r="B967" s="29" t="s">
        <v>780</v>
      </c>
      <c r="C967" s="30" t="s">
        <v>781</v>
      </c>
      <c r="D967" s="31" t="s">
        <v>782</v>
      </c>
      <c r="E967" s="32">
        <v>246</v>
      </c>
    </row>
    <row r="968" spans="1:5" ht="15">
      <c r="A968" s="104" t="s">
        <v>8</v>
      </c>
      <c r="B968" s="104"/>
      <c r="C968" s="104"/>
      <c r="D968" s="104"/>
      <c r="E968" s="23">
        <f>SUM(E967:E967)</f>
        <v>246</v>
      </c>
    </row>
    <row r="969" ht="30" customHeight="1"/>
    <row r="970" ht="15.75" customHeight="1">
      <c r="A970" s="1"/>
    </row>
    <row r="972" spans="1:5" ht="15.75" customHeight="1" thickBot="1">
      <c r="A972" s="109" t="s">
        <v>557</v>
      </c>
      <c r="B972" s="109"/>
      <c r="C972" s="109"/>
      <c r="D972" s="109"/>
      <c r="E972" s="109"/>
    </row>
    <row r="973" spans="1:5" ht="15.75" customHeight="1" thickTop="1">
      <c r="A973" s="110" t="s">
        <v>0</v>
      </c>
      <c r="B973" s="110"/>
      <c r="C973" s="110"/>
      <c r="D973" s="110"/>
      <c r="E973" s="110"/>
    </row>
    <row r="975" spans="1:5" ht="31.5" customHeight="1">
      <c r="A975" s="111" t="s">
        <v>455</v>
      </c>
      <c r="B975" s="111"/>
      <c r="C975" s="111"/>
      <c r="D975" s="111"/>
      <c r="E975" s="111"/>
    </row>
    <row r="976" spans="1:5" ht="15" customHeight="1">
      <c r="A976" s="112" t="s">
        <v>784</v>
      </c>
      <c r="B976" s="112"/>
      <c r="C976" s="112"/>
      <c r="D976" s="112"/>
      <c r="E976" s="112"/>
    </row>
    <row r="977" spans="1:5" ht="15" customHeight="1">
      <c r="A977" s="112" t="s">
        <v>209</v>
      </c>
      <c r="B977" s="112"/>
      <c r="C977" s="112"/>
      <c r="D977" s="112"/>
      <c r="E977" s="112"/>
    </row>
    <row r="978" spans="1:5" ht="15" customHeight="1">
      <c r="A978" s="131" t="s">
        <v>785</v>
      </c>
      <c r="B978" s="131"/>
      <c r="C978" s="131"/>
      <c r="D978" s="131"/>
      <c r="E978" s="131"/>
    </row>
    <row r="979" spans="1:5" ht="15">
      <c r="A979" s="107" t="s">
        <v>2</v>
      </c>
      <c r="B979" s="103" t="s">
        <v>3</v>
      </c>
      <c r="C979" s="103"/>
      <c r="D979" s="106" t="s">
        <v>4</v>
      </c>
      <c r="E979" s="107" t="s">
        <v>5</v>
      </c>
    </row>
    <row r="980" spans="1:5" ht="15">
      <c r="A980" s="107"/>
      <c r="B980" s="6" t="s">
        <v>6</v>
      </c>
      <c r="C980" s="6" t="s">
        <v>7</v>
      </c>
      <c r="D980" s="106"/>
      <c r="E980" s="107"/>
    </row>
    <row r="981" spans="1:5" ht="45">
      <c r="A981" s="28">
        <v>44539</v>
      </c>
      <c r="B981" s="29" t="s">
        <v>786</v>
      </c>
      <c r="C981" s="30" t="s">
        <v>29</v>
      </c>
      <c r="D981" s="31" t="s">
        <v>787</v>
      </c>
      <c r="E981" s="32">
        <v>168.3</v>
      </c>
    </row>
    <row r="982" spans="1:5" ht="15">
      <c r="A982" s="28">
        <v>44539</v>
      </c>
      <c r="B982" s="43" t="s">
        <v>351</v>
      </c>
      <c r="C982" s="43" t="s">
        <v>10</v>
      </c>
      <c r="D982" s="43" t="s">
        <v>352</v>
      </c>
      <c r="E982" s="32">
        <v>1831.7</v>
      </c>
    </row>
    <row r="983" spans="1:5" ht="15.75" customHeight="1">
      <c r="A983" s="104" t="s">
        <v>8</v>
      </c>
      <c r="B983" s="104"/>
      <c r="C983" s="104"/>
      <c r="D983" s="104"/>
      <c r="E983" s="23">
        <f>SUM(E981:E982)</f>
        <v>2000</v>
      </c>
    </row>
    <row r="984" spans="1:5" ht="15.75" customHeight="1">
      <c r="A984" s="24"/>
      <c r="B984" s="24"/>
      <c r="C984" s="24"/>
      <c r="D984" s="24"/>
      <c r="E984" s="26"/>
    </row>
    <row r="985" spans="1:5" ht="15.75" customHeight="1">
      <c r="A985" s="24"/>
      <c r="B985" s="24"/>
      <c r="C985" s="24"/>
      <c r="D985" s="24"/>
      <c r="E985" s="26"/>
    </row>
    <row r="986" spans="1:5" ht="15.75" customHeight="1">
      <c r="A986" s="24"/>
      <c r="B986" s="24"/>
      <c r="C986" s="24"/>
      <c r="D986" s="24"/>
      <c r="E986" s="26"/>
    </row>
    <row r="988" spans="1:5" ht="15.75" customHeight="1" thickBot="1">
      <c r="A988" s="109" t="s">
        <v>557</v>
      </c>
      <c r="B988" s="109"/>
      <c r="C988" s="109"/>
      <c r="D988" s="109"/>
      <c r="E988" s="109"/>
    </row>
    <row r="989" spans="1:5" ht="15.75" customHeight="1" thickTop="1">
      <c r="A989" s="110" t="s">
        <v>0</v>
      </c>
      <c r="B989" s="110"/>
      <c r="C989" s="110"/>
      <c r="D989" s="110"/>
      <c r="E989" s="110"/>
    </row>
    <row r="991" spans="1:5" ht="33.75" customHeight="1">
      <c r="A991" s="111" t="s">
        <v>456</v>
      </c>
      <c r="B991" s="111"/>
      <c r="C991" s="111"/>
      <c r="D991" s="111"/>
      <c r="E991" s="111"/>
    </row>
    <row r="992" spans="1:5" ht="15" customHeight="1">
      <c r="A992" s="112" t="s">
        <v>784</v>
      </c>
      <c r="B992" s="112"/>
      <c r="C992" s="112"/>
      <c r="D992" s="112"/>
      <c r="E992" s="112"/>
    </row>
    <row r="993" spans="1:5" ht="15" customHeight="1">
      <c r="A993" s="112" t="s">
        <v>209</v>
      </c>
      <c r="B993" s="112"/>
      <c r="C993" s="112"/>
      <c r="D993" s="112"/>
      <c r="E993" s="112"/>
    </row>
    <row r="994" spans="1:5" ht="15" customHeight="1">
      <c r="A994" s="131" t="s">
        <v>785</v>
      </c>
      <c r="B994" s="131"/>
      <c r="C994" s="131"/>
      <c r="D994" s="131"/>
      <c r="E994" s="131"/>
    </row>
    <row r="995" spans="1:5" ht="15">
      <c r="A995" s="107" t="s">
        <v>2</v>
      </c>
      <c r="B995" s="103" t="s">
        <v>3</v>
      </c>
      <c r="C995" s="103"/>
      <c r="D995" s="106" t="s">
        <v>4</v>
      </c>
      <c r="E995" s="107" t="s">
        <v>5</v>
      </c>
    </row>
    <row r="996" spans="1:5" ht="15">
      <c r="A996" s="107"/>
      <c r="B996" s="6" t="s">
        <v>6</v>
      </c>
      <c r="C996" s="6" t="s">
        <v>7</v>
      </c>
      <c r="D996" s="106"/>
      <c r="E996" s="107"/>
    </row>
    <row r="997" spans="1:5" ht="30">
      <c r="A997" s="28">
        <v>44532</v>
      </c>
      <c r="B997" s="43" t="s">
        <v>788</v>
      </c>
      <c r="C997" s="43" t="s">
        <v>789</v>
      </c>
      <c r="D997" s="43" t="s">
        <v>791</v>
      </c>
      <c r="E997" s="32">
        <v>902.5</v>
      </c>
    </row>
    <row r="998" spans="1:5" ht="15">
      <c r="A998" s="28">
        <v>44533</v>
      </c>
      <c r="B998" s="43" t="s">
        <v>795</v>
      </c>
      <c r="C998" s="43"/>
      <c r="D998" s="43" t="s">
        <v>792</v>
      </c>
      <c r="E998" s="32">
        <v>47.5</v>
      </c>
    </row>
    <row r="999" spans="1:5" ht="30">
      <c r="A999" s="28">
        <v>44536</v>
      </c>
      <c r="B999" s="43" t="s">
        <v>790</v>
      </c>
      <c r="C999" s="43" t="s">
        <v>35</v>
      </c>
      <c r="D999" s="43" t="s">
        <v>793</v>
      </c>
      <c r="E999" s="32">
        <v>1045</v>
      </c>
    </row>
    <row r="1000" spans="1:5" ht="15">
      <c r="A1000" s="28">
        <v>44536</v>
      </c>
      <c r="B1000" s="43" t="s">
        <v>795</v>
      </c>
      <c r="C1000" s="43"/>
      <c r="D1000" s="43" t="s">
        <v>794</v>
      </c>
      <c r="E1000" s="32">
        <v>55</v>
      </c>
    </row>
    <row r="1001" spans="1:5" ht="15">
      <c r="A1001" s="28">
        <v>44539</v>
      </c>
      <c r="B1001" s="43" t="s">
        <v>351</v>
      </c>
      <c r="C1001" s="43" t="s">
        <v>10</v>
      </c>
      <c r="D1001" s="43" t="s">
        <v>352</v>
      </c>
      <c r="E1001" s="32">
        <v>1950</v>
      </c>
    </row>
    <row r="1002" spans="1:5" ht="15">
      <c r="A1002" s="164" t="s">
        <v>8</v>
      </c>
      <c r="B1002" s="165"/>
      <c r="C1002" s="165"/>
      <c r="D1002" s="166"/>
      <c r="E1002" s="23">
        <f>SUM(E997:E1001)</f>
        <v>4000</v>
      </c>
    </row>
  </sheetData>
  <sheetProtection selectLockedCells="1" selectUnlockedCells="1"/>
  <mergeCells count="519">
    <mergeCell ref="A895:E895"/>
    <mergeCell ref="A881:E881"/>
    <mergeCell ref="A1002:D1002"/>
    <mergeCell ref="A992:E992"/>
    <mergeCell ref="A993:E993"/>
    <mergeCell ref="A994:E994"/>
    <mergeCell ref="A988:E988"/>
    <mergeCell ref="A972:E972"/>
    <mergeCell ref="A958:E958"/>
    <mergeCell ref="A975:E975"/>
    <mergeCell ref="A976:E976"/>
    <mergeCell ref="A977:E977"/>
    <mergeCell ref="A978:E978"/>
    <mergeCell ref="A989:E989"/>
    <mergeCell ref="A991:E991"/>
    <mergeCell ref="A959:E959"/>
    <mergeCell ref="A961:E961"/>
    <mergeCell ref="A962:E962"/>
    <mergeCell ref="A963:E963"/>
    <mergeCell ref="A964:E964"/>
    <mergeCell ref="A973:E973"/>
    <mergeCell ref="A896:E896"/>
    <mergeCell ref="A898:E898"/>
    <mergeCell ref="A899:E899"/>
    <mergeCell ref="A900:E900"/>
    <mergeCell ref="A901:E901"/>
    <mergeCell ref="A934:E934"/>
    <mergeCell ref="A933:E933"/>
    <mergeCell ref="A882:E882"/>
    <mergeCell ref="A884:E884"/>
    <mergeCell ref="A885:E885"/>
    <mergeCell ref="A886:E886"/>
    <mergeCell ref="A887:E887"/>
    <mergeCell ref="A843:E843"/>
    <mergeCell ref="A860:E860"/>
    <mergeCell ref="A861:E861"/>
    <mergeCell ref="A863:E863"/>
    <mergeCell ref="A864:E864"/>
    <mergeCell ref="A865:E865"/>
    <mergeCell ref="A866:E866"/>
    <mergeCell ref="A805:E805"/>
    <mergeCell ref="A820:E820"/>
    <mergeCell ref="A822:E822"/>
    <mergeCell ref="A823:E823"/>
    <mergeCell ref="A824:E824"/>
    <mergeCell ref="A825:E825"/>
    <mergeCell ref="A819:E819"/>
    <mergeCell ref="A776:E776"/>
    <mergeCell ref="A799:E799"/>
    <mergeCell ref="A800:E800"/>
    <mergeCell ref="A802:E802"/>
    <mergeCell ref="A803:E803"/>
    <mergeCell ref="A804:E804"/>
    <mergeCell ref="A751:E751"/>
    <mergeCell ref="A770:E770"/>
    <mergeCell ref="A771:E771"/>
    <mergeCell ref="A773:E773"/>
    <mergeCell ref="A774:E774"/>
    <mergeCell ref="A775:E775"/>
    <mergeCell ref="A725:E725"/>
    <mergeCell ref="A748:E748"/>
    <mergeCell ref="A749:E749"/>
    <mergeCell ref="A750:E750"/>
    <mergeCell ref="A745:E745"/>
    <mergeCell ref="D888:D889"/>
    <mergeCell ref="E888:E889"/>
    <mergeCell ref="A995:A996"/>
    <mergeCell ref="D995:D996"/>
    <mergeCell ref="E995:E996"/>
    <mergeCell ref="D849:D850"/>
    <mergeCell ref="A845:E845"/>
    <mergeCell ref="A846:E846"/>
    <mergeCell ref="A847:E847"/>
    <mergeCell ref="A848:E848"/>
    <mergeCell ref="A681:D681"/>
    <mergeCell ref="A777:A778"/>
    <mergeCell ref="D777:D778"/>
    <mergeCell ref="E777:E778"/>
    <mergeCell ref="A867:A868"/>
    <mergeCell ref="D867:D868"/>
    <mergeCell ref="A726:E726"/>
    <mergeCell ref="A728:E728"/>
    <mergeCell ref="A729:E729"/>
    <mergeCell ref="A730:E730"/>
    <mergeCell ref="A676:E676"/>
    <mergeCell ref="A677:E677"/>
    <mergeCell ref="A678:A679"/>
    <mergeCell ref="B678:C678"/>
    <mergeCell ref="D678:D679"/>
    <mergeCell ref="E678:E679"/>
    <mergeCell ref="A667:D667"/>
    <mergeCell ref="A671:E671"/>
    <mergeCell ref="A672:E672"/>
    <mergeCell ref="A674:E674"/>
    <mergeCell ref="A675:E675"/>
    <mergeCell ref="A661:E661"/>
    <mergeCell ref="A662:A663"/>
    <mergeCell ref="B662:C662"/>
    <mergeCell ref="D662:D663"/>
    <mergeCell ref="E662:E663"/>
    <mergeCell ref="A655:E655"/>
    <mergeCell ref="A656:E656"/>
    <mergeCell ref="A658:E658"/>
    <mergeCell ref="A659:E659"/>
    <mergeCell ref="A660:E660"/>
    <mergeCell ref="A562:A563"/>
    <mergeCell ref="B562:C562"/>
    <mergeCell ref="D562:D563"/>
    <mergeCell ref="E562:E563"/>
    <mergeCell ref="A569:D569"/>
    <mergeCell ref="A556:E556"/>
    <mergeCell ref="A558:E558"/>
    <mergeCell ref="A559:E559"/>
    <mergeCell ref="A560:E560"/>
    <mergeCell ref="A561:E561"/>
    <mergeCell ref="A325:E325"/>
    <mergeCell ref="B343:C343"/>
    <mergeCell ref="D343:D344"/>
    <mergeCell ref="E343:E344"/>
    <mergeCell ref="A356:E356"/>
    <mergeCell ref="A314:D314"/>
    <mergeCell ref="A326:A327"/>
    <mergeCell ref="B326:C326"/>
    <mergeCell ref="D326:D327"/>
    <mergeCell ref="E326:E327"/>
    <mergeCell ref="A331:D331"/>
    <mergeCell ref="A319:E319"/>
    <mergeCell ref="A320:E320"/>
    <mergeCell ref="A323:E323"/>
    <mergeCell ref="A324:E324"/>
    <mergeCell ref="A231:D231"/>
    <mergeCell ref="A307:E307"/>
    <mergeCell ref="A308:A309"/>
    <mergeCell ref="B308:C308"/>
    <mergeCell ref="D308:D309"/>
    <mergeCell ref="E308:E309"/>
    <mergeCell ref="A288:E288"/>
    <mergeCell ref="A289:E289"/>
    <mergeCell ref="A290:A291"/>
    <mergeCell ref="B290:C290"/>
    <mergeCell ref="A153:D153"/>
    <mergeCell ref="A301:E301"/>
    <mergeCell ref="A302:E302"/>
    <mergeCell ref="A304:E304"/>
    <mergeCell ref="A305:E305"/>
    <mergeCell ref="A306:E306"/>
    <mergeCell ref="D162:D163"/>
    <mergeCell ref="A219:E219"/>
    <mergeCell ref="A213:E213"/>
    <mergeCell ref="A214:E214"/>
    <mergeCell ref="A144:E144"/>
    <mergeCell ref="A145:E145"/>
    <mergeCell ref="A146:A147"/>
    <mergeCell ref="B146:C146"/>
    <mergeCell ref="D146:D147"/>
    <mergeCell ref="E146:E147"/>
    <mergeCell ref="A204:E204"/>
    <mergeCell ref="A220:A221"/>
    <mergeCell ref="B220:C220"/>
    <mergeCell ref="D220:D221"/>
    <mergeCell ref="E220:E221"/>
    <mergeCell ref="A139:E139"/>
    <mergeCell ref="A160:E160"/>
    <mergeCell ref="A161:E161"/>
    <mergeCell ref="A162:A163"/>
    <mergeCell ref="B162:C162"/>
    <mergeCell ref="A218:E218"/>
    <mergeCell ref="A206:E206"/>
    <mergeCell ref="A208:A209"/>
    <mergeCell ref="B208:C208"/>
    <mergeCell ref="D208:D209"/>
    <mergeCell ref="E208:E209"/>
    <mergeCell ref="A114:E114"/>
    <mergeCell ref="A172:E172"/>
    <mergeCell ref="A140:E140"/>
    <mergeCell ref="A142:E142"/>
    <mergeCell ref="A143:E143"/>
    <mergeCell ref="A178:A179"/>
    <mergeCell ref="E162:E163"/>
    <mergeCell ref="A166:D166"/>
    <mergeCell ref="A135:D135"/>
    <mergeCell ref="A176:E176"/>
    <mergeCell ref="A81:E81"/>
    <mergeCell ref="A82:A83"/>
    <mergeCell ref="B82:C82"/>
    <mergeCell ref="D82:D83"/>
    <mergeCell ref="E82:E83"/>
    <mergeCell ref="A86:D86"/>
    <mergeCell ref="A70:D70"/>
    <mergeCell ref="A75:E75"/>
    <mergeCell ref="A76:E76"/>
    <mergeCell ref="A60:E60"/>
    <mergeCell ref="A79:E79"/>
    <mergeCell ref="A80:E80"/>
    <mergeCell ref="A52:D52"/>
    <mergeCell ref="A58:E58"/>
    <mergeCell ref="A78:E78"/>
    <mergeCell ref="A61:E61"/>
    <mergeCell ref="A62:E62"/>
    <mergeCell ref="A63:E63"/>
    <mergeCell ref="A64:A65"/>
    <mergeCell ref="B64:C64"/>
    <mergeCell ref="D64:D65"/>
    <mergeCell ref="E64:E65"/>
    <mergeCell ref="A38:E38"/>
    <mergeCell ref="A40:E40"/>
    <mergeCell ref="A41:E41"/>
    <mergeCell ref="A42:E42"/>
    <mergeCell ref="A43:E43"/>
    <mergeCell ref="A44:A45"/>
    <mergeCell ref="B44:C44"/>
    <mergeCell ref="D44:D45"/>
    <mergeCell ref="E44:E45"/>
    <mergeCell ref="A12:A13"/>
    <mergeCell ref="B12:C12"/>
    <mergeCell ref="D12:D13"/>
    <mergeCell ref="E12:E13"/>
    <mergeCell ref="A37:E37"/>
    <mergeCell ref="A5:E5"/>
    <mergeCell ref="A6:E6"/>
    <mergeCell ref="A8:E8"/>
    <mergeCell ref="A9:E9"/>
    <mergeCell ref="A10:E10"/>
    <mergeCell ref="A11:E11"/>
    <mergeCell ref="A283:E283"/>
    <mergeCell ref="A269:E269"/>
    <mergeCell ref="A270:E270"/>
    <mergeCell ref="A272:E272"/>
    <mergeCell ref="A273:E273"/>
    <mergeCell ref="A274:E274"/>
    <mergeCell ref="A275:E275"/>
    <mergeCell ref="B98:C98"/>
    <mergeCell ref="D98:D99"/>
    <mergeCell ref="D290:D291"/>
    <mergeCell ref="E290:E291"/>
    <mergeCell ref="A286:E286"/>
    <mergeCell ref="A287:E287"/>
    <mergeCell ref="B276:C276"/>
    <mergeCell ref="D276:D277"/>
    <mergeCell ref="E276:E277"/>
    <mergeCell ref="A201:E201"/>
    <mergeCell ref="A202:E202"/>
    <mergeCell ref="A207:E207"/>
    <mergeCell ref="A284:E284"/>
    <mergeCell ref="A276:A277"/>
    <mergeCell ref="A239:E239"/>
    <mergeCell ref="A240:E240"/>
    <mergeCell ref="A241:E241"/>
    <mergeCell ref="A211:D211"/>
    <mergeCell ref="A217:E217"/>
    <mergeCell ref="B117:C117"/>
    <mergeCell ref="D117:D118"/>
    <mergeCell ref="A216:E216"/>
    <mergeCell ref="A205:E205"/>
    <mergeCell ref="A110:E110"/>
    <mergeCell ref="A116:E116"/>
    <mergeCell ref="A117:A118"/>
    <mergeCell ref="A184:D184"/>
    <mergeCell ref="A177:E177"/>
    <mergeCell ref="A171:E171"/>
    <mergeCell ref="A296:D296"/>
    <mergeCell ref="A92:E92"/>
    <mergeCell ref="A94:E94"/>
    <mergeCell ref="A95:E95"/>
    <mergeCell ref="A96:E96"/>
    <mergeCell ref="A97:E97"/>
    <mergeCell ref="B178:C178"/>
    <mergeCell ref="A98:A99"/>
    <mergeCell ref="D178:D179"/>
    <mergeCell ref="E178:E179"/>
    <mergeCell ref="A91:E91"/>
    <mergeCell ref="A155:E155"/>
    <mergeCell ref="A156:E156"/>
    <mergeCell ref="A158:E158"/>
    <mergeCell ref="A159:E159"/>
    <mergeCell ref="A115:E115"/>
    <mergeCell ref="E98:E99"/>
    <mergeCell ref="A111:E111"/>
    <mergeCell ref="A113:E113"/>
    <mergeCell ref="E117:E118"/>
    <mergeCell ref="A322:E322"/>
    <mergeCell ref="A57:E57"/>
    <mergeCell ref="A197:D197"/>
    <mergeCell ref="A186:E186"/>
    <mergeCell ref="A174:E174"/>
    <mergeCell ref="A175:E175"/>
    <mergeCell ref="A280:D280"/>
    <mergeCell ref="A235:E235"/>
    <mergeCell ref="A236:E236"/>
    <mergeCell ref="A238:E238"/>
    <mergeCell ref="A359:E359"/>
    <mergeCell ref="A360:E360"/>
    <mergeCell ref="A391:E391"/>
    <mergeCell ref="A337:E337"/>
    <mergeCell ref="A339:E339"/>
    <mergeCell ref="A340:E340"/>
    <mergeCell ref="A341:E341"/>
    <mergeCell ref="A342:E342"/>
    <mergeCell ref="A343:A344"/>
    <mergeCell ref="A386:E386"/>
    <mergeCell ref="A387:E387"/>
    <mergeCell ref="A389:E389"/>
    <mergeCell ref="A390:E390"/>
    <mergeCell ref="A361:E361"/>
    <mergeCell ref="A362:A363"/>
    <mergeCell ref="B362:C362"/>
    <mergeCell ref="D362:D363"/>
    <mergeCell ref="E362:E363"/>
    <mergeCell ref="A382:D382"/>
    <mergeCell ref="A392:E392"/>
    <mergeCell ref="A393:A394"/>
    <mergeCell ref="B393:C393"/>
    <mergeCell ref="D393:D394"/>
    <mergeCell ref="E393:E394"/>
    <mergeCell ref="A412:D412"/>
    <mergeCell ref="A414:E414"/>
    <mergeCell ref="A415:E415"/>
    <mergeCell ref="A417:E417"/>
    <mergeCell ref="A418:E418"/>
    <mergeCell ref="A419:E419"/>
    <mergeCell ref="A420:E420"/>
    <mergeCell ref="A421:A422"/>
    <mergeCell ref="B421:C421"/>
    <mergeCell ref="D421:D422"/>
    <mergeCell ref="E421:E422"/>
    <mergeCell ref="A427:D427"/>
    <mergeCell ref="A432:E432"/>
    <mergeCell ref="A431:E431"/>
    <mergeCell ref="A434:E434"/>
    <mergeCell ref="A435:E435"/>
    <mergeCell ref="A436:E436"/>
    <mergeCell ref="A437:E437"/>
    <mergeCell ref="A438:A439"/>
    <mergeCell ref="B438:C438"/>
    <mergeCell ref="D438:D439"/>
    <mergeCell ref="E438:E439"/>
    <mergeCell ref="A445:D445"/>
    <mergeCell ref="A447:E447"/>
    <mergeCell ref="A448:E448"/>
    <mergeCell ref="A450:E450"/>
    <mergeCell ref="A451:E451"/>
    <mergeCell ref="A452:E452"/>
    <mergeCell ref="A453:E453"/>
    <mergeCell ref="A454:A455"/>
    <mergeCell ref="B454:C454"/>
    <mergeCell ref="D454:D455"/>
    <mergeCell ref="E454:E455"/>
    <mergeCell ref="A458:D458"/>
    <mergeCell ref="A464:E464"/>
    <mergeCell ref="A465:E465"/>
    <mergeCell ref="A467:E467"/>
    <mergeCell ref="A468:E468"/>
    <mergeCell ref="A469:E469"/>
    <mergeCell ref="A470:E470"/>
    <mergeCell ref="A471:A472"/>
    <mergeCell ref="B471:C471"/>
    <mergeCell ref="D471:D472"/>
    <mergeCell ref="E471:E472"/>
    <mergeCell ref="A476:D476"/>
    <mergeCell ref="A477:E477"/>
    <mergeCell ref="A478:E478"/>
    <mergeCell ref="A480:E480"/>
    <mergeCell ref="A481:E481"/>
    <mergeCell ref="A482:E482"/>
    <mergeCell ref="A483:E483"/>
    <mergeCell ref="A484:A485"/>
    <mergeCell ref="B484:C484"/>
    <mergeCell ref="D484:D485"/>
    <mergeCell ref="E484:E485"/>
    <mergeCell ref="A500:D500"/>
    <mergeCell ref="A187:E187"/>
    <mergeCell ref="A189:E189"/>
    <mergeCell ref="A190:E190"/>
    <mergeCell ref="A191:E191"/>
    <mergeCell ref="A192:E192"/>
    <mergeCell ref="A193:A194"/>
    <mergeCell ref="B193:C193"/>
    <mergeCell ref="D193:D194"/>
    <mergeCell ref="E193:E194"/>
    <mergeCell ref="A504:E504"/>
    <mergeCell ref="A505:E505"/>
    <mergeCell ref="A507:E507"/>
    <mergeCell ref="A508:E508"/>
    <mergeCell ref="A509:E509"/>
    <mergeCell ref="A510:E510"/>
    <mergeCell ref="E541:E542"/>
    <mergeCell ref="A511:A512"/>
    <mergeCell ref="B511:C511"/>
    <mergeCell ref="D511:D512"/>
    <mergeCell ref="E511:E512"/>
    <mergeCell ref="A534:E534"/>
    <mergeCell ref="A540:E540"/>
    <mergeCell ref="A242:A243"/>
    <mergeCell ref="B242:C242"/>
    <mergeCell ref="D242:D243"/>
    <mergeCell ref="E242:E243"/>
    <mergeCell ref="A246:D246"/>
    <mergeCell ref="A250:E250"/>
    <mergeCell ref="A251:E251"/>
    <mergeCell ref="A253:E253"/>
    <mergeCell ref="A254:E254"/>
    <mergeCell ref="A255:E255"/>
    <mergeCell ref="A256:E256"/>
    <mergeCell ref="A257:A258"/>
    <mergeCell ref="B257:C257"/>
    <mergeCell ref="D257:D258"/>
    <mergeCell ref="E257:E258"/>
    <mergeCell ref="A577:E577"/>
    <mergeCell ref="A578:E578"/>
    <mergeCell ref="A579:E579"/>
    <mergeCell ref="A336:E336"/>
    <mergeCell ref="A358:E358"/>
    <mergeCell ref="A353:D353"/>
    <mergeCell ref="A355:E355"/>
    <mergeCell ref="A541:A542"/>
    <mergeCell ref="B541:C541"/>
    <mergeCell ref="D541:D542"/>
    <mergeCell ref="A555:E555"/>
    <mergeCell ref="A580:E580"/>
    <mergeCell ref="A265:D265"/>
    <mergeCell ref="A574:E574"/>
    <mergeCell ref="A575:E575"/>
    <mergeCell ref="A552:D552"/>
    <mergeCell ref="A535:E535"/>
    <mergeCell ref="A537:E537"/>
    <mergeCell ref="A538:E538"/>
    <mergeCell ref="A539:E539"/>
    <mergeCell ref="A581:A582"/>
    <mergeCell ref="B581:C581"/>
    <mergeCell ref="D581:D582"/>
    <mergeCell ref="E581:E582"/>
    <mergeCell ref="A594:E594"/>
    <mergeCell ref="A595:E595"/>
    <mergeCell ref="A597:E597"/>
    <mergeCell ref="A598:E598"/>
    <mergeCell ref="A599:E599"/>
    <mergeCell ref="A600:E600"/>
    <mergeCell ref="A601:A602"/>
    <mergeCell ref="B601:C601"/>
    <mergeCell ref="D601:D602"/>
    <mergeCell ref="E601:E602"/>
    <mergeCell ref="A618:D618"/>
    <mergeCell ref="A623:E623"/>
    <mergeCell ref="A624:E624"/>
    <mergeCell ref="A626:E626"/>
    <mergeCell ref="A627:E627"/>
    <mergeCell ref="A628:E628"/>
    <mergeCell ref="A629:E629"/>
    <mergeCell ref="A630:A631"/>
    <mergeCell ref="B630:C630"/>
    <mergeCell ref="D630:D631"/>
    <mergeCell ref="E630:E631"/>
    <mergeCell ref="A639:E639"/>
    <mergeCell ref="A651:D651"/>
    <mergeCell ref="A640:E640"/>
    <mergeCell ref="A642:E642"/>
    <mergeCell ref="A643:E643"/>
    <mergeCell ref="A644:E644"/>
    <mergeCell ref="A645:E645"/>
    <mergeCell ref="A646:A647"/>
    <mergeCell ref="B646:C646"/>
    <mergeCell ref="D646:D647"/>
    <mergeCell ref="E646:E647"/>
    <mergeCell ref="A685:E685"/>
    <mergeCell ref="A686:E686"/>
    <mergeCell ref="A688:E688"/>
    <mergeCell ref="A689:E689"/>
    <mergeCell ref="A690:E690"/>
    <mergeCell ref="A691:E691"/>
    <mergeCell ref="A708:E708"/>
    <mergeCell ref="A692:A693"/>
    <mergeCell ref="B692:C692"/>
    <mergeCell ref="D692:D693"/>
    <mergeCell ref="A752:A753"/>
    <mergeCell ref="D752:D753"/>
    <mergeCell ref="E752:E753"/>
    <mergeCell ref="E692:E693"/>
    <mergeCell ref="A731:E731"/>
    <mergeCell ref="A746:E746"/>
    <mergeCell ref="A709:E709"/>
    <mergeCell ref="A710:A711"/>
    <mergeCell ref="B710:C710"/>
    <mergeCell ref="D710:D711"/>
    <mergeCell ref="E710:E711"/>
    <mergeCell ref="A699:D699"/>
    <mergeCell ref="A703:E703"/>
    <mergeCell ref="A704:E704"/>
    <mergeCell ref="A706:E706"/>
    <mergeCell ref="A707:E707"/>
    <mergeCell ref="A849:A850"/>
    <mergeCell ref="E849:E850"/>
    <mergeCell ref="A732:A733"/>
    <mergeCell ref="D732:D733"/>
    <mergeCell ref="E732:E733"/>
    <mergeCell ref="A826:A827"/>
    <mergeCell ref="A806:A807"/>
    <mergeCell ref="D806:D807"/>
    <mergeCell ref="E806:E807"/>
    <mergeCell ref="A888:A889"/>
    <mergeCell ref="E965:E966"/>
    <mergeCell ref="A940:A941"/>
    <mergeCell ref="D940:D941"/>
    <mergeCell ref="E940:E941"/>
    <mergeCell ref="D902:D903"/>
    <mergeCell ref="E902:E903"/>
    <mergeCell ref="A936:E936"/>
    <mergeCell ref="A937:E937"/>
    <mergeCell ref="A938:E938"/>
    <mergeCell ref="A939:E939"/>
    <mergeCell ref="A105:D105"/>
    <mergeCell ref="D826:D827"/>
    <mergeCell ref="E826:E827"/>
    <mergeCell ref="E867:E868"/>
    <mergeCell ref="A902:A903"/>
    <mergeCell ref="D979:D980"/>
    <mergeCell ref="E979:E980"/>
    <mergeCell ref="A979:A980"/>
    <mergeCell ref="A965:A966"/>
    <mergeCell ref="D965:D966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horizontalDpi="300" verticalDpi="300" orientation="landscape" pageOrder="overThenDown" paperSize="9" scale="67" r:id="rId2"/>
  <headerFooter alignWithMargins="0">
    <oddFooter>&amp;CPágina &amp;P de &amp;N</oddFooter>
  </headerFooter>
  <rowBreaks count="28" manualBreakCount="28">
    <brk id="33" max="4" man="1"/>
    <brk id="70" max="4" man="1"/>
    <brk id="105" max="4" man="1"/>
    <brk id="148" max="4" man="1"/>
    <brk id="184" max="4" man="1"/>
    <brk id="223" max="4" man="1"/>
    <brk id="260" max="4" man="1"/>
    <brk id="296" max="4" man="1"/>
    <brk id="331" max="4" man="1"/>
    <brk id="366" max="4" man="1"/>
    <brk id="397" max="4" man="1"/>
    <brk id="427" max="4" man="1"/>
    <brk id="458" max="4" man="1"/>
    <brk id="495" max="4" man="1"/>
    <brk id="530" max="4" man="1"/>
    <brk id="569" max="4" man="1"/>
    <brk id="605" max="4" man="1"/>
    <brk id="634" max="4" man="1"/>
    <brk id="667" max="4" man="1"/>
    <brk id="699" max="4" man="1"/>
    <brk id="740" max="4" man="1"/>
    <brk id="765" max="4" man="1"/>
    <brk id="794" max="4" man="1"/>
    <brk id="831" max="4" man="1"/>
    <brk id="855" max="4" man="1"/>
    <brk id="891" max="4" man="1"/>
    <brk id="929" max="4" man="1"/>
    <brk id="96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LENOVO</cp:lastModifiedBy>
  <cp:lastPrinted>2022-01-18T02:18:19Z</cp:lastPrinted>
  <dcterms:created xsi:type="dcterms:W3CDTF">2021-06-16T00:58:27Z</dcterms:created>
  <dcterms:modified xsi:type="dcterms:W3CDTF">2022-01-18T02:18:46Z</dcterms:modified>
  <cp:category/>
  <cp:version/>
  <cp:contentType/>
  <cp:contentStatus/>
</cp:coreProperties>
</file>