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<sst xmlns="http://schemas.openxmlformats.org/spreadsheetml/2006/main" count="48" uniqueCount="31">
  <si>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</si>
  <si>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</si>
  <si>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</si>
  <si>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</si>
  <si>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</si>
  <si>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</si>
  <si>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</si>
  <si>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</si>
  <si>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</si>
  <si>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</si>
  <si>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</si>
  <si>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</si>
  <si>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</si>
  <si>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</si>
  <si>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</si>
  <si>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</si>
  <si>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</si>
  <si>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</si>
  <si>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</si>
  <si>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</si>
  <si>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</si>
  <si>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</si>
  <si>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</si>
  <si>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</si>
  <si>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</si>
  <si>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</si>
  <si>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</si>
  <si>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</si>
  <si>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</si>
  <si>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setembro / 2020</t>
  </si>
  <si>
    <t>Data da última atualização:  1/10/2020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</si>
</sst>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461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A1">
      <selection activeCell="L19" sqref="L19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>
        <v>29082.12</v>
      </c>
      <c r="G8" s="9">
        <f>263.09+1596188.96-1713221.95</f>
        <v>-116769.8999999999</v>
      </c>
      <c r="H8" s="9">
        <f>1628.63-1891.72+3275.97</f>
        <v>3012.88</v>
      </c>
      <c r="I8" s="9">
        <v>25592.45</v>
      </c>
      <c r="J8" s="9">
        <f>34615.45-13000+15738.53</f>
        <v>37353.979999999996</v>
      </c>
      <c r="K8" s="9">
        <f>23222.13-44837.58+47093.49</f>
        <v>25478.039999999997</v>
      </c>
      <c r="L8" s="9"/>
      <c r="M8" s="9"/>
      <c r="N8" s="9"/>
      <c r="O8" s="34">
        <f>SUM(B8:N8)</f>
        <v>1688475.06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>
        <v>0</v>
      </c>
      <c r="G9" s="9">
        <f>283393.6-283261.62-131.98</f>
        <v>-1.8616219676914625E-11</v>
      </c>
      <c r="H9" s="9">
        <v>278.89</v>
      </c>
      <c r="I9" s="9">
        <v>547.25</v>
      </c>
      <c r="J9" s="9">
        <v>484.75</v>
      </c>
      <c r="K9" s="9">
        <v>2028.21</v>
      </c>
      <c r="L9" s="9"/>
      <c r="M9" s="9"/>
      <c r="N9" s="9"/>
      <c r="O9" s="34">
        <f>SUM(B9:N9)</f>
        <v>286803.5500000001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>
        <v>0</v>
      </c>
      <c r="G10" s="9">
        <f>466628.93-466541.47-87.46</f>
        <v>2.0961010704922955E-11</v>
      </c>
      <c r="H10" s="9">
        <f>21.1+459.16</f>
        <v>480.26000000000005</v>
      </c>
      <c r="I10" s="9">
        <f>51.12+901.09</f>
        <v>952.21</v>
      </c>
      <c r="J10" s="9">
        <f>65.75+798.17</f>
        <v>863.92</v>
      </c>
      <c r="K10" s="9">
        <f>53.52+649.6</f>
        <v>703.12</v>
      </c>
      <c r="L10" s="9"/>
      <c r="M10" s="9"/>
      <c r="N10" s="9"/>
      <c r="O10" s="34">
        <f>SUM(B10:N10)</f>
        <v>469745.16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29082.12</v>
      </c>
      <c r="G11" s="12">
        <f t="shared" si="0"/>
        <v>-116769.8999999999</v>
      </c>
      <c r="H11" s="12">
        <f t="shared" si="0"/>
        <v>3772.03</v>
      </c>
      <c r="I11" s="12">
        <f t="shared" si="0"/>
        <v>27091.91</v>
      </c>
      <c r="J11" s="12">
        <f t="shared" si="0"/>
        <v>38702.649999999994</v>
      </c>
      <c r="K11" s="12">
        <f t="shared" si="0"/>
        <v>28209.369999999995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2445023.77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>
        <v>0</v>
      </c>
      <c r="G20" s="9">
        <f>912000+261.21</f>
        <v>912261.21</v>
      </c>
      <c r="H20" s="9">
        <v>-912000</v>
      </c>
      <c r="I20" s="9">
        <v>0</v>
      </c>
      <c r="J20" s="9">
        <v>25.02</v>
      </c>
      <c r="K20" s="9">
        <v>0</v>
      </c>
      <c r="L20" s="9"/>
      <c r="M20" s="9"/>
      <c r="N20" s="9"/>
      <c r="O20" s="34">
        <f>SUM(B20:N20)</f>
        <v>47115.75999999987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912261.21</v>
      </c>
      <c r="H22" s="25">
        <f t="shared" si="1"/>
        <v>-912000</v>
      </c>
      <c r="I22" s="25">
        <f t="shared" si="1"/>
        <v>0</v>
      </c>
      <c r="J22" s="25">
        <f t="shared" si="1"/>
        <v>25.02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47115.75999999987</v>
      </c>
    </row>
    <row r="23" ht="25.5" customHeight="1">
      <c r="F23" s="27"/>
    </row>
    <row r="24" spans="1:6" ht="33.7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1/10/2020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2020-10-01T13:07:11Z</dcterms:modified>
  <cp:category/>
  <cp:version/>
  <cp:contentType/>
  <cp:contentStatus/>
</cp:coreProperties>
</file>