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<sst xmlns="http://schemas.openxmlformats.org/spreadsheetml/2006/main" count="21" uniqueCount="21">
  <si>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</si>
  <si>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</si>
  <si>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</si>
  <si>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</si>
  <si>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</si>
  <si>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</si>
  <si>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</si>
  <si>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</si>
  <si>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</si>
  <si>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</si>
  <si>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</si>
  <si>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</si>
  <si>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</si>
  <si>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</si>
  <si>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</si>
  <si>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</si>
  <si>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</si>
  <si>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</si>
  <si>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</si>
  <si>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</si>
  <si>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05/12/2022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</si>
</sst>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5" fillId="0" borderId="0" xfId="0" applyNumberFormat="1" applyFont="1" applyFill="1" applyBorder="1" applyAlignment="1">
      <alignment horizontal="left"/>
    </xf>
    <xf numFmtId="0" fontId="16" fillId="40" borderId="11" xfId="0" applyNumberFormat="1" applyFont="1" applyFill="1" applyBorder="1" applyAlignment="1">
      <alignment horizontal="center" vertical="center" wrapText="1"/>
    </xf>
    <xf numFmtId="0" fontId="17" fillId="40" borderId="11" xfId="0" applyNumberFormat="1" applyFont="1" applyFill="1" applyBorder="1" applyAlignment="1">
      <alignment horizontal="center" vertical="center"/>
    </xf>
    <xf numFmtId="0" fontId="16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8" fillId="0" borderId="11" xfId="0" applyNumberFormat="1" applyFont="1" applyBorder="1" applyAlignment="1">
      <alignment horizontal="left" vertical="center" wrapText="1"/>
    </xf>
    <xf numFmtId="4" fontId="18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right" vertical="center"/>
    </xf>
    <xf numFmtId="0" fontId="15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L8" sqref="L8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44526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177537.06</v>
      </c>
      <c r="C6" s="10">
        <v>169565.54</v>
      </c>
      <c r="D6" s="10">
        <v>170252.57</v>
      </c>
      <c r="E6" s="10">
        <v>171774.71</v>
      </c>
      <c r="F6" s="10">
        <v>238349.22</v>
      </c>
      <c r="G6" s="10">
        <v>280661.51</v>
      </c>
      <c r="H6" s="10">
        <v>181886.75</v>
      </c>
      <c r="I6" s="10">
        <v>183758.87</v>
      </c>
      <c r="J6" s="10">
        <v>186108.57</v>
      </c>
      <c r="K6" s="10">
        <v>190490.55</v>
      </c>
      <c r="L6" s="10">
        <v>200396.95</v>
      </c>
      <c r="M6" s="10"/>
      <c r="N6" s="10">
        <f>SUM(B6:M6)</f>
        <v>2150782.3000000003</v>
      </c>
    </row>
    <row r="7" spans="1:14" s="8" customFormat="1" ht="27.75" customHeight="1">
      <c r="A7" s="9" t="s">
        <v>16</v>
      </c>
      <c r="B7" s="10">
        <f>2116820.91+1573827.32</f>
        <v>3690648.2300000004</v>
      </c>
      <c r="C7" s="10">
        <f>2100420.69+1564682.3</f>
        <v>3665102.99</v>
      </c>
      <c r="D7" s="10">
        <f>2100530.49+1580155.98+5964.87+14190.63</f>
        <v>3700841.97</v>
      </c>
      <c r="E7" s="10">
        <f>2097383.79+1573220.64</f>
        <v>3670604.4299999997</v>
      </c>
      <c r="F7" s="10">
        <f>2132856.9+1636015.84+315822.9+116529.93</f>
        <v>4201225.57</v>
      </c>
      <c r="G7" s="10">
        <f>2235773.97+2020011.38+2751.72</f>
        <v>4258537.069999999</v>
      </c>
      <c r="H7" s="10">
        <f>2092431.15+1637507.36</f>
        <v>3729938.51</v>
      </c>
      <c r="I7" s="10">
        <f>2071249.5+1610758.62</f>
        <v>3682008.12</v>
      </c>
      <c r="J7" s="10">
        <f>2076396.81+1649026.38</f>
        <v>3725423.19</v>
      </c>
      <c r="K7" s="10">
        <f>2070891.09+1617277.66</f>
        <v>3688168.75</v>
      </c>
      <c r="L7" s="10">
        <f>2091877.83+1668238.04</f>
        <v>3760115.87</v>
      </c>
      <c r="M7" s="10"/>
      <c r="N7" s="10">
        <f>SUM(B7:M7)</f>
        <v>41772614.7</v>
      </c>
    </row>
    <row r="8" spans="1:14" ht="27.75" customHeight="1">
      <c r="A8" s="13" t="s">
        <v>17</v>
      </c>
      <c r="B8" s="11">
        <f aca="true" t="shared" si="0" ref="B8:N8">SUM(B6:B7)</f>
        <v>3868185.2900000005</v>
      </c>
      <c r="C8" s="11">
        <f t="shared" si="0"/>
        <v>3834668.5300000003</v>
      </c>
      <c r="D8" s="11">
        <f t="shared" si="0"/>
        <v>3871094.54</v>
      </c>
      <c r="E8" s="11">
        <f t="shared" si="0"/>
        <v>3842379.1399999997</v>
      </c>
      <c r="F8" s="11">
        <f t="shared" si="0"/>
        <v>4439574.79</v>
      </c>
      <c r="G8" s="11">
        <f t="shared" si="0"/>
        <v>4539198.579999999</v>
      </c>
      <c r="H8" s="11">
        <f t="shared" si="0"/>
        <v>3911825.26</v>
      </c>
      <c r="I8" s="11">
        <f t="shared" si="0"/>
        <v>3865766.99</v>
      </c>
      <c r="J8" s="11">
        <f t="shared" si="0"/>
        <v>3911531.76</v>
      </c>
      <c r="K8" s="11">
        <f t="shared" si="0"/>
        <v>3878659.3</v>
      </c>
      <c r="L8" s="11">
        <f t="shared" si="0"/>
        <v>3960512.8200000003</v>
      </c>
      <c r="M8" s="11">
        <f t="shared" si="0"/>
        <v>0</v>
      </c>
      <c r="N8" s="11">
        <f t="shared" si="0"/>
        <v>43923397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600" verticalDpi="6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Rodolfo Altino Correa da Silva</cp:lastModifiedBy>
  <cp:lastPrinted>2022-12-05T14:59:35Z</cp:lastPrinted>
  <dcterms:created xsi:type="dcterms:W3CDTF">2021-03-05T14:52:31Z</dcterms:created>
  <dcterms:modified xsi:type="dcterms:W3CDTF">2022-12-05T15:01:17Z</dcterms:modified>
  <cp:category/>
  <cp:version/>
  <cp:contentType/>
  <cp:contentStatus/>
</cp:coreProperties>
</file>