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talhamento_das_despesas" sheetId="1" r:id="rId1"/>
  </sheets>
  <definedNames>
    <definedName name="_xlnm.Print_Area" localSheetId="0">'detalhamento_das_despesas'!$A$1:$O$98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<sst xmlns="http://schemas.openxmlformats.org/spreadsheetml/2006/main" count="104" uniqueCount="61">
  <si>
    <t>SETEMBRO/2016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</si>
  <si>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</si>
  <si>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</si>
  <si>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</si>
  <si>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</si>
  <si>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</si>
  <si>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</si>
  <si>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</si>
  <si>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</si>
  <si>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</si>
  <si>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</si>
  <si>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</si>
  <si>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</si>
  <si>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</si>
  <si>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</si>
  <si>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</si>
  <si>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</si>
  <si>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</si>
  <si>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</si>
  <si>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</si>
  <si>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</si>
  <si>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</si>
  <si>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</si>
  <si>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</si>
  <si>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</si>
  <si>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</si>
  <si>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</si>
  <si>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</si>
  <si>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</si>
  <si>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</si>
  <si>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</si>
  <si>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</si>
  <si>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</si>
  <si>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</si>
  <si>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</si>
  <si>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</si>
  <si>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</si>
  <si>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</si>
  <si>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</si>
  <si>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</si>
  <si>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</si>
  <si>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</si>
  <si>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</si>
  <si>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</si>
  <si>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</si>
  <si>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</si>
  <si>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</si>
  <si>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</si>
  <si>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</si>
  <si>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</si>
  <si>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</si>
  <si>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</si>
  <si>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06/10/2016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</si>
  <si>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</si>
  <si>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</si>
  <si>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</si>
  <si>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06/10/2016</t>
  </si>
  <si>
    <t>FUNDAMENTO LEGAL: Resolução CNMP nº 86/2012, art 5º, inciso I, alínea “b”</t>
  </si>
  <si>
    <t>D E T A L H A M E N T O   D A S   D E S P E S A S – PROVITA-AM</t>
  </si>
  <si>
    <t>Data da última atualização: 14/10/2016</t>
  </si>
  <si>
    <t>Não foram realizadas despesas pelo Fundo PROVITA em setembro de 2016.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</si>
</sst>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391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22225" y="676275"/>
          <a:ext cx="22193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="60" zoomScaleNormal="55" zoomScalePageLayoutView="0" workbookViewId="0" topLeftCell="A37">
      <selection activeCell="H68" sqref="H68"/>
    </sheetView>
  </sheetViews>
  <sheetFormatPr defaultColWidth="10.59765625" defaultRowHeight="14.25"/>
  <cols>
    <col min="1" max="1" width="58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6.19921875" style="0" customWidth="1"/>
    <col min="8" max="8" width="16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9" style="0" customWidth="1"/>
  </cols>
  <sheetData>
    <row r="1" spans="7:15" ht="108.75" customHeight="1">
      <c r="G1" s="1"/>
      <c r="I1" s="1"/>
      <c r="O1" s="2"/>
    </row>
    <row r="2" spans="1:15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0</v>
      </c>
      <c r="L2" s="33"/>
      <c r="M2" s="33"/>
      <c r="N2" s="33"/>
      <c r="O2" s="33"/>
    </row>
    <row r="3" spans="1:15" ht="28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0.5" customHeight="1">
      <c r="O4" s="1"/>
    </row>
    <row r="5" spans="1:15" ht="25.5" customHeight="1">
      <c r="A5" s="35" t="s">
        <v>2</v>
      </c>
      <c r="B5" s="35" t="s">
        <v>3</v>
      </c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5"/>
      <c r="B6" s="35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187320000</v>
      </c>
      <c r="C7" s="7">
        <f t="shared" si="0"/>
        <v>15637759.11</v>
      </c>
      <c r="D7" s="7">
        <f t="shared" si="0"/>
        <v>12541113.599999998</v>
      </c>
      <c r="E7" s="7">
        <f t="shared" si="0"/>
        <v>12152455.389999999</v>
      </c>
      <c r="F7" s="7">
        <f t="shared" si="0"/>
        <v>11852598.08</v>
      </c>
      <c r="G7" s="7">
        <f t="shared" si="0"/>
        <v>9641194.38</v>
      </c>
      <c r="H7" s="7">
        <f t="shared" si="0"/>
        <v>10860091.81</v>
      </c>
      <c r="I7" s="7">
        <f t="shared" si="0"/>
        <v>13006180.520000001</v>
      </c>
      <c r="J7" s="7">
        <f t="shared" si="0"/>
        <v>14154480.039999997</v>
      </c>
      <c r="K7" s="7">
        <f t="shared" si="0"/>
        <v>10323399.21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110169272.14000002</v>
      </c>
      <c r="P7" s="8"/>
    </row>
    <row r="8" spans="1:15" s="12" customFormat="1" ht="30" customHeight="1">
      <c r="A8" s="10" t="s">
        <v>19</v>
      </c>
      <c r="B8" s="11">
        <v>22900000</v>
      </c>
      <c r="C8" s="11">
        <v>2007057.68</v>
      </c>
      <c r="D8" s="11">
        <v>2041719.14</v>
      </c>
      <c r="E8" s="11">
        <v>2023956.92</v>
      </c>
      <c r="F8" s="11">
        <v>2006574.91</v>
      </c>
      <c r="G8" s="11">
        <v>1689053.33</v>
      </c>
      <c r="H8" s="11">
        <v>1670915.74</v>
      </c>
      <c r="I8" s="11">
        <v>1705286.42</v>
      </c>
      <c r="J8" s="11">
        <v>2009349.82</v>
      </c>
      <c r="K8" s="11">
        <v>1700625.78</v>
      </c>
      <c r="L8" s="11"/>
      <c r="M8" s="11"/>
      <c r="N8" s="11"/>
      <c r="O8" s="11">
        <f aca="true" t="shared" si="1" ref="O8:O18">SUM(C8:N8)</f>
        <v>16854539.740000002</v>
      </c>
    </row>
    <row r="9" spans="1:15" s="12" customFormat="1" ht="30" customHeight="1">
      <c r="A9" s="10" t="s">
        <v>20</v>
      </c>
      <c r="B9" s="11">
        <v>8898000</v>
      </c>
      <c r="C9" s="11">
        <v>902247.65</v>
      </c>
      <c r="D9" s="11">
        <v>914885.55</v>
      </c>
      <c r="E9" s="11">
        <v>905862.73</v>
      </c>
      <c r="F9" s="11">
        <v>905960.45</v>
      </c>
      <c r="G9" s="11">
        <v>764048.77</v>
      </c>
      <c r="H9" s="11">
        <v>740939.93</v>
      </c>
      <c r="I9" s="11">
        <v>773323.19</v>
      </c>
      <c r="J9" s="11">
        <v>899324.45</v>
      </c>
      <c r="K9" s="11">
        <v>803954.21</v>
      </c>
      <c r="L9" s="11"/>
      <c r="M9" s="11"/>
      <c r="N9" s="11"/>
      <c r="O9" s="11">
        <f t="shared" si="1"/>
        <v>7610546.93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132607000</v>
      </c>
      <c r="C12" s="11">
        <v>11191661.24</v>
      </c>
      <c r="D12" s="11">
        <v>8090002.159999998</v>
      </c>
      <c r="E12" s="11">
        <v>8085496.31</v>
      </c>
      <c r="F12" s="11">
        <v>7967621.98</v>
      </c>
      <c r="G12" s="11">
        <v>6176992.53</v>
      </c>
      <c r="H12" s="11">
        <v>7418093.81</v>
      </c>
      <c r="I12" s="11">
        <v>9463175.97</v>
      </c>
      <c r="J12" s="11">
        <v>10141558.78</v>
      </c>
      <c r="K12" s="11">
        <v>6858556.45</v>
      </c>
      <c r="L12" s="11"/>
      <c r="M12" s="11"/>
      <c r="N12" s="11"/>
      <c r="O12" s="11">
        <f t="shared" si="1"/>
        <v>75393159.23</v>
      </c>
    </row>
    <row r="13" spans="1:15" s="12" customFormat="1" ht="30" customHeight="1">
      <c r="A13" s="10" t="s">
        <v>24</v>
      </c>
      <c r="B13" s="11">
        <v>7801000</v>
      </c>
      <c r="C13" s="11">
        <v>0</v>
      </c>
      <c r="D13" s="11">
        <v>73288.9</v>
      </c>
      <c r="E13" s="11">
        <v>138810.66</v>
      </c>
      <c r="F13" s="11">
        <v>0</v>
      </c>
      <c r="G13" s="11">
        <v>67758.76</v>
      </c>
      <c r="H13" s="11">
        <v>47964.78</v>
      </c>
      <c r="I13" s="11">
        <v>66702.63</v>
      </c>
      <c r="J13" s="11">
        <v>66993.69</v>
      </c>
      <c r="K13" s="11">
        <v>66611.16</v>
      </c>
      <c r="L13" s="11"/>
      <c r="M13" s="11"/>
      <c r="N13" s="11"/>
      <c r="O13" s="11">
        <f t="shared" si="1"/>
        <v>528130.58</v>
      </c>
    </row>
    <row r="14" spans="1:15" s="15" customFormat="1" ht="30" customHeight="1">
      <c r="A14" s="13" t="s">
        <v>25</v>
      </c>
      <c r="B14" s="14">
        <v>6090000</v>
      </c>
      <c r="C14" s="14">
        <v>635368.76</v>
      </c>
      <c r="D14" s="14">
        <v>530864.69</v>
      </c>
      <c r="E14" s="14">
        <v>536058.83</v>
      </c>
      <c r="F14" s="11">
        <v>520720.98</v>
      </c>
      <c r="G14" s="14">
        <v>580718.55</v>
      </c>
      <c r="H14" s="14">
        <v>655956.55</v>
      </c>
      <c r="I14" s="14">
        <v>691140.15</v>
      </c>
      <c r="J14" s="14">
        <v>611295.12</v>
      </c>
      <c r="K14" s="14">
        <v>575371.99</v>
      </c>
      <c r="L14" s="14"/>
      <c r="M14" s="14"/>
      <c r="N14" s="14"/>
      <c r="O14" s="14">
        <f t="shared" si="1"/>
        <v>5337495.619999999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7000000</v>
      </c>
      <c r="C16" s="11">
        <v>886423.78</v>
      </c>
      <c r="D16" s="11">
        <v>875353.1599999999</v>
      </c>
      <c r="E16" s="11">
        <v>454769.94</v>
      </c>
      <c r="F16" s="11">
        <v>444219.76</v>
      </c>
      <c r="G16" s="11">
        <v>355122.44</v>
      </c>
      <c r="H16" s="11">
        <v>318721</v>
      </c>
      <c r="I16" s="11">
        <v>299052.16</v>
      </c>
      <c r="J16" s="11">
        <v>418458.18</v>
      </c>
      <c r="K16" s="11">
        <v>293643.53</v>
      </c>
      <c r="L16" s="11"/>
      <c r="M16" s="11"/>
      <c r="N16" s="11"/>
      <c r="O16" s="14">
        <f t="shared" si="1"/>
        <v>4345763.95</v>
      </c>
    </row>
    <row r="17" spans="1:15" s="12" customFormat="1" ht="30" customHeight="1">
      <c r="A17" s="10" t="s">
        <v>28</v>
      </c>
      <c r="B17" s="11">
        <v>1351000</v>
      </c>
      <c r="C17" s="11">
        <v>15000</v>
      </c>
      <c r="D17" s="11">
        <v>15000</v>
      </c>
      <c r="E17" s="11">
        <v>7500</v>
      </c>
      <c r="F17" s="11">
        <v>7500</v>
      </c>
      <c r="G17" s="11">
        <v>7500</v>
      </c>
      <c r="H17" s="11">
        <v>7500</v>
      </c>
      <c r="I17" s="11">
        <v>7500</v>
      </c>
      <c r="J17" s="11">
        <v>7500</v>
      </c>
      <c r="K17" s="11">
        <v>24636.09</v>
      </c>
      <c r="L17" s="11"/>
      <c r="M17" s="11"/>
      <c r="N17" s="11"/>
      <c r="O17" s="11">
        <f t="shared" si="1"/>
        <v>99636.09</v>
      </c>
    </row>
    <row r="18" spans="1:15" s="12" customFormat="1" ht="30" customHeight="1">
      <c r="A18" s="10" t="s">
        <v>29</v>
      </c>
      <c r="B18" s="11">
        <v>670000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52608511.33</v>
      </c>
      <c r="C20" s="18">
        <f t="shared" si="2"/>
        <v>2171544.1199999996</v>
      </c>
      <c r="D20" s="18">
        <f t="shared" si="2"/>
        <v>2320018.12</v>
      </c>
      <c r="E20" s="18">
        <f t="shared" si="2"/>
        <v>1542445.5899999999</v>
      </c>
      <c r="F20" s="18">
        <f t="shared" si="2"/>
        <v>3701404.76</v>
      </c>
      <c r="G20" s="18">
        <f t="shared" si="2"/>
        <v>2966854.06</v>
      </c>
      <c r="H20" s="18">
        <f t="shared" si="2"/>
        <v>2847496.35</v>
      </c>
      <c r="I20" s="18">
        <f t="shared" si="2"/>
        <v>2769353.8999999994</v>
      </c>
      <c r="J20" s="18">
        <f t="shared" si="2"/>
        <v>2611225.72</v>
      </c>
      <c r="K20" s="18">
        <f t="shared" si="2"/>
        <v>2486054.4699999997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23416397.090000004</v>
      </c>
    </row>
    <row r="21" spans="1:15" s="12" customFormat="1" ht="30" customHeight="1">
      <c r="A21" s="10" t="s">
        <v>31</v>
      </c>
      <c r="B21" s="11">
        <v>1314761.88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454761.88</v>
      </c>
      <c r="L21" s="11"/>
      <c r="M21" s="11"/>
      <c r="N21" s="11"/>
      <c r="O21" s="11">
        <f aca="true" t="shared" si="3" ref="O21:O35">SUM(C21:N21)</f>
        <v>454761.88</v>
      </c>
    </row>
    <row r="22" spans="1:15" s="12" customFormat="1" ht="30" customHeight="1">
      <c r="A22" s="10" t="s">
        <v>32</v>
      </c>
      <c r="B22" s="11">
        <v>15691000</v>
      </c>
      <c r="C22" s="11">
        <v>1220705.25</v>
      </c>
      <c r="D22" s="11">
        <v>1218867.35</v>
      </c>
      <c r="E22" s="11">
        <v>0</v>
      </c>
      <c r="F22" s="11">
        <v>2442964.41</v>
      </c>
      <c r="G22" s="11">
        <v>1244792.01</v>
      </c>
      <c r="H22" s="11">
        <v>1216361.94</v>
      </c>
      <c r="I22" s="11">
        <v>1238591.61</v>
      </c>
      <c r="J22" s="11">
        <v>1209868.32</v>
      </c>
      <c r="K22" s="11">
        <v>525213.22</v>
      </c>
      <c r="L22" s="11"/>
      <c r="M22" s="11"/>
      <c r="N22" s="11"/>
      <c r="O22" s="11">
        <f t="shared" si="3"/>
        <v>10317364.11</v>
      </c>
    </row>
    <row r="23" spans="1:15" s="12" customFormat="1" ht="30" customHeight="1">
      <c r="A23" s="10" t="s">
        <v>33</v>
      </c>
      <c r="B23" s="11">
        <v>780000</v>
      </c>
      <c r="C23" s="11">
        <v>0</v>
      </c>
      <c r="D23" s="11">
        <v>6852.4</v>
      </c>
      <c r="E23" s="11">
        <v>19825.22</v>
      </c>
      <c r="F23" s="11">
        <v>21546.32</v>
      </c>
      <c r="G23" s="11">
        <v>55410.95</v>
      </c>
      <c r="H23" s="11">
        <v>30397.86</v>
      </c>
      <c r="I23" s="11">
        <v>36896.13</v>
      </c>
      <c r="J23" s="11">
        <v>41054.78</v>
      </c>
      <c r="K23" s="11">
        <v>82219.4</v>
      </c>
      <c r="L23" s="11"/>
      <c r="M23" s="11"/>
      <c r="N23" s="11"/>
      <c r="O23" s="11">
        <f t="shared" si="3"/>
        <v>294203.06</v>
      </c>
    </row>
    <row r="24" spans="1:15" s="12" customFormat="1" ht="30" customHeight="1">
      <c r="A24" s="10" t="s">
        <v>34</v>
      </c>
      <c r="B24" s="11">
        <v>1905200</v>
      </c>
      <c r="C24" s="11">
        <v>0</v>
      </c>
      <c r="D24" s="11">
        <v>1970</v>
      </c>
      <c r="E24" s="11">
        <v>2495</v>
      </c>
      <c r="F24" s="11">
        <v>10960.3</v>
      </c>
      <c r="G24" s="11">
        <v>40784.85</v>
      </c>
      <c r="H24" s="11">
        <v>49399.51</v>
      </c>
      <c r="I24" s="11">
        <v>16393.48</v>
      </c>
      <c r="J24" s="11">
        <v>19818.03</v>
      </c>
      <c r="K24" s="11">
        <v>41475.7</v>
      </c>
      <c r="L24" s="11"/>
      <c r="M24" s="11"/>
      <c r="N24" s="11"/>
      <c r="O24" s="11">
        <f t="shared" si="3"/>
        <v>183296.87</v>
      </c>
    </row>
    <row r="25" spans="1:15" s="12" customFormat="1" ht="30" customHeight="1">
      <c r="A25" s="10" t="s">
        <v>35</v>
      </c>
      <c r="B25" s="11">
        <v>35000</v>
      </c>
      <c r="C25" s="11">
        <v>0</v>
      </c>
      <c r="D25" s="11">
        <v>2200</v>
      </c>
      <c r="E25" s="11">
        <v>2500</v>
      </c>
      <c r="F25" s="11">
        <v>2700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  <c r="M25" s="11"/>
      <c r="N25" s="11"/>
      <c r="O25" s="11">
        <f t="shared" si="3"/>
        <v>7400</v>
      </c>
    </row>
    <row r="26" spans="1:15" s="12" customFormat="1" ht="30" customHeight="1">
      <c r="A26" s="10" t="s">
        <v>36</v>
      </c>
      <c r="B26" s="11">
        <v>20000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862324.66</v>
      </c>
      <c r="C27" s="11">
        <v>0</v>
      </c>
      <c r="D27" s="11">
        <v>0</v>
      </c>
      <c r="E27" s="11">
        <v>0</v>
      </c>
      <c r="F27" s="11">
        <v>0</v>
      </c>
      <c r="G27" s="11">
        <v>25384.29</v>
      </c>
      <c r="H27" s="11">
        <v>10803.98</v>
      </c>
      <c r="I27" s="11">
        <v>27919.94</v>
      </c>
      <c r="J27" s="11">
        <v>22904.37</v>
      </c>
      <c r="K27" s="11">
        <v>23975.73</v>
      </c>
      <c r="L27" s="11"/>
      <c r="M27" s="11"/>
      <c r="N27" s="11"/>
      <c r="O27" s="11">
        <f t="shared" si="3"/>
        <v>110988.31</v>
      </c>
    </row>
    <row r="28" spans="1:15" s="12" customFormat="1" ht="30" customHeight="1">
      <c r="A28" s="10" t="s">
        <v>38</v>
      </c>
      <c r="B28" s="11">
        <v>50000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362400</v>
      </c>
      <c r="C29" s="11">
        <v>0</v>
      </c>
      <c r="D29" s="11">
        <v>4653.97</v>
      </c>
      <c r="E29" s="11">
        <v>14003.97</v>
      </c>
      <c r="F29" s="11">
        <v>0</v>
      </c>
      <c r="G29" s="11">
        <v>37357.94</v>
      </c>
      <c r="H29" s="11">
        <v>4653.97</v>
      </c>
      <c r="I29" s="11">
        <v>11250</v>
      </c>
      <c r="J29" s="11">
        <v>14520.27</v>
      </c>
      <c r="K29" s="11">
        <v>28524.24</v>
      </c>
      <c r="L29" s="11"/>
      <c r="M29" s="11"/>
      <c r="N29" s="11"/>
      <c r="O29" s="11">
        <f t="shared" si="3"/>
        <v>114964.36000000002</v>
      </c>
    </row>
    <row r="30" spans="1:15" s="12" customFormat="1" ht="30" customHeight="1">
      <c r="A30" s="10" t="s">
        <v>40</v>
      </c>
      <c r="B30" s="11">
        <v>2975500</v>
      </c>
      <c r="C30" s="11">
        <v>0</v>
      </c>
      <c r="D30" s="11">
        <v>5729.26</v>
      </c>
      <c r="E30" s="11">
        <v>123333.25</v>
      </c>
      <c r="F30" s="11">
        <v>123333.25</v>
      </c>
      <c r="G30" s="11">
        <v>123333.25</v>
      </c>
      <c r="H30" s="11">
        <v>218612.38</v>
      </c>
      <c r="I30" s="11">
        <v>0</v>
      </c>
      <c r="J30" s="11">
        <v>105532.97</v>
      </c>
      <c r="K30" s="11">
        <v>211065.94</v>
      </c>
      <c r="L30" s="11"/>
      <c r="M30" s="11"/>
      <c r="N30" s="11"/>
      <c r="O30" s="11">
        <f t="shared" si="3"/>
        <v>910940.3</v>
      </c>
    </row>
    <row r="31" spans="1:15" s="12" customFormat="1" ht="30" customHeight="1">
      <c r="A31" s="10" t="s">
        <v>41</v>
      </c>
      <c r="B31" s="11">
        <v>11998324.79</v>
      </c>
      <c r="C31" s="11">
        <v>5407.92</v>
      </c>
      <c r="D31" s="11">
        <v>140276.09999999998</v>
      </c>
      <c r="E31" s="11">
        <v>442790.01</v>
      </c>
      <c r="F31" s="11">
        <v>106025.71</v>
      </c>
      <c r="G31" s="11">
        <v>392966.54</v>
      </c>
      <c r="H31" s="11">
        <v>358023.12</v>
      </c>
      <c r="I31" s="11">
        <v>466000.72</v>
      </c>
      <c r="J31" s="11">
        <v>237948.43</v>
      </c>
      <c r="K31" s="11">
        <v>210805</v>
      </c>
      <c r="L31" s="11"/>
      <c r="M31" s="11"/>
      <c r="N31" s="11"/>
      <c r="O31" s="14">
        <f t="shared" si="3"/>
        <v>2360243.55</v>
      </c>
    </row>
    <row r="32" spans="1:15" s="12" customFormat="1" ht="30" customHeight="1">
      <c r="A32" s="10" t="s">
        <v>42</v>
      </c>
      <c r="B32" s="11">
        <v>13535000</v>
      </c>
      <c r="C32" s="11">
        <v>942454.51</v>
      </c>
      <c r="D32" s="11">
        <v>936409.04</v>
      </c>
      <c r="E32" s="11">
        <v>933799.95</v>
      </c>
      <c r="F32" s="11">
        <v>940227.21</v>
      </c>
      <c r="G32" s="11">
        <v>930490.9</v>
      </c>
      <c r="H32" s="11">
        <v>928454.44</v>
      </c>
      <c r="I32" s="11">
        <v>940990.82</v>
      </c>
      <c r="J32" s="11">
        <v>943027.22</v>
      </c>
      <c r="K32" s="11">
        <v>899118.09</v>
      </c>
      <c r="L32" s="11"/>
      <c r="M32" s="11"/>
      <c r="N32" s="11"/>
      <c r="O32" s="11">
        <f t="shared" si="3"/>
        <v>8394972.180000002</v>
      </c>
    </row>
    <row r="33" spans="1:15" s="12" customFormat="1" ht="30" customHeight="1">
      <c r="A33" s="10" t="s">
        <v>43</v>
      </c>
      <c r="B33" s="11">
        <v>95000</v>
      </c>
      <c r="C33" s="11">
        <v>226.44</v>
      </c>
      <c r="D33" s="11">
        <v>0</v>
      </c>
      <c r="E33" s="11">
        <v>948.19</v>
      </c>
      <c r="F33" s="11">
        <v>0</v>
      </c>
      <c r="G33" s="11">
        <v>88</v>
      </c>
      <c r="H33" s="11">
        <v>538.98</v>
      </c>
      <c r="I33" s="11">
        <v>1061.03</v>
      </c>
      <c r="J33" s="11">
        <v>0</v>
      </c>
      <c r="K33" s="11">
        <v>88</v>
      </c>
      <c r="L33" s="11"/>
      <c r="M33" s="11"/>
      <c r="N33" s="11"/>
      <c r="O33" s="11">
        <f t="shared" si="3"/>
        <v>2950.6400000000003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v>2984000</v>
      </c>
      <c r="C35" s="11">
        <v>2750</v>
      </c>
      <c r="D35" s="11">
        <v>3060</v>
      </c>
      <c r="E35" s="11">
        <v>2750</v>
      </c>
      <c r="F35" s="11">
        <v>53647.56</v>
      </c>
      <c r="G35" s="11">
        <v>116245.33</v>
      </c>
      <c r="H35" s="11">
        <v>30250.17</v>
      </c>
      <c r="I35" s="11">
        <v>30250.17</v>
      </c>
      <c r="J35" s="11">
        <v>16551.33</v>
      </c>
      <c r="K35" s="11">
        <v>8807.27</v>
      </c>
      <c r="L35" s="11"/>
      <c r="M35" s="11"/>
      <c r="N35" s="11"/>
      <c r="O35" s="11">
        <f t="shared" si="3"/>
        <v>264311.83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4618177.0200000005</v>
      </c>
      <c r="C37" s="20">
        <f t="shared" si="4"/>
        <v>0</v>
      </c>
      <c r="D37" s="20">
        <f t="shared" si="4"/>
        <v>0</v>
      </c>
      <c r="E37" s="20">
        <f t="shared" si="4"/>
        <v>102221.69</v>
      </c>
      <c r="F37" s="20">
        <f t="shared" si="4"/>
        <v>3498.8</v>
      </c>
      <c r="G37" s="20">
        <f t="shared" si="4"/>
        <v>6619.8</v>
      </c>
      <c r="H37" s="20">
        <f t="shared" si="4"/>
        <v>82137.45</v>
      </c>
      <c r="I37" s="20">
        <f t="shared" si="4"/>
        <v>43585</v>
      </c>
      <c r="J37" s="20">
        <f t="shared" si="4"/>
        <v>17524.52</v>
      </c>
      <c r="K37" s="20">
        <f t="shared" si="4"/>
        <v>56301.2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311888.45999999996</v>
      </c>
    </row>
    <row r="38" spans="1:15" s="12" customFormat="1" ht="30" customHeight="1">
      <c r="A38" s="10" t="s">
        <v>45</v>
      </c>
      <c r="B38" s="11">
        <v>10000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476668.24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1"/>
      <c r="N39" s="11"/>
      <c r="O39" s="11">
        <f t="shared" si="5"/>
        <v>0</v>
      </c>
    </row>
    <row r="40" spans="1:15" s="12" customFormat="1" ht="30" customHeight="1">
      <c r="A40" s="10" t="s">
        <v>47</v>
      </c>
      <c r="B40" s="11">
        <v>2067000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1964508.78</v>
      </c>
      <c r="C41" s="11">
        <v>0</v>
      </c>
      <c r="D41" s="11">
        <v>0</v>
      </c>
      <c r="E41" s="11">
        <v>102221.69</v>
      </c>
      <c r="F41" s="11">
        <v>3498.8</v>
      </c>
      <c r="G41" s="11">
        <v>6619.8</v>
      </c>
      <c r="H41" s="11">
        <v>82137.45</v>
      </c>
      <c r="I41" s="11">
        <v>43585</v>
      </c>
      <c r="J41" s="11">
        <v>17524.52</v>
      </c>
      <c r="K41" s="11">
        <v>56301.2</v>
      </c>
      <c r="L41" s="11"/>
      <c r="M41" s="11"/>
      <c r="N41" s="11"/>
      <c r="O41" s="11">
        <f t="shared" si="5"/>
        <v>311888.45999999996</v>
      </c>
    </row>
    <row r="42" spans="1:15" s="12" customFormat="1" ht="30" customHeight="1">
      <c r="A42" s="10" t="s">
        <v>49</v>
      </c>
      <c r="B42" s="11">
        <v>100000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/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244546688.35</v>
      </c>
      <c r="C45" s="23">
        <f t="shared" si="6"/>
        <v>17809303.23</v>
      </c>
      <c r="D45" s="23">
        <f t="shared" si="6"/>
        <v>14861131.719999999</v>
      </c>
      <c r="E45" s="23">
        <f t="shared" si="6"/>
        <v>13797122.669999998</v>
      </c>
      <c r="F45" s="23">
        <f t="shared" si="6"/>
        <v>15557501.64</v>
      </c>
      <c r="G45" s="23">
        <f t="shared" si="6"/>
        <v>12614668.24</v>
      </c>
      <c r="H45" s="23">
        <f t="shared" si="6"/>
        <v>13789725.610000001</v>
      </c>
      <c r="I45" s="23">
        <f t="shared" si="6"/>
        <v>15819119.420000002</v>
      </c>
      <c r="J45" s="23">
        <f t="shared" si="6"/>
        <v>16783230.279999997</v>
      </c>
      <c r="K45" s="23">
        <f t="shared" si="6"/>
        <v>12865754.88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133897557.69000003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37" t="s">
        <v>53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</row>
    <row r="54" spans="1:15" ht="15" customHeight="1">
      <c r="A54" s="35" t="s">
        <v>2</v>
      </c>
      <c r="B54" s="35" t="s">
        <v>3</v>
      </c>
      <c r="C54" s="36" t="s">
        <v>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5.75">
      <c r="A55" s="35"/>
      <c r="B55" s="35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7">
        <f>SUM(B57:B72)</f>
        <v>1100000</v>
      </c>
      <c r="C56" s="27">
        <f aca="true" t="shared" si="7" ref="C56:O56">SUM(C57:C70)</f>
        <v>0</v>
      </c>
      <c r="D56" s="27">
        <f t="shared" si="7"/>
        <v>0</v>
      </c>
      <c r="E56" s="27">
        <f t="shared" si="7"/>
        <v>194775</v>
      </c>
      <c r="F56" s="27">
        <f t="shared" si="7"/>
        <v>0</v>
      </c>
      <c r="G56" s="27">
        <f t="shared" si="7"/>
        <v>0</v>
      </c>
      <c r="H56" s="27">
        <f t="shared" si="7"/>
        <v>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194775</v>
      </c>
    </row>
    <row r="57" spans="1:15" ht="30" customHeight="1">
      <c r="A57" s="1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/>
      <c r="M57" s="28"/>
      <c r="N57" s="28"/>
      <c r="O57" s="28">
        <f aca="true" t="shared" si="8" ref="O57:O70">SUM(C57:N57)</f>
        <v>0</v>
      </c>
    </row>
    <row r="58" spans="1:15" ht="30" customHeight="1">
      <c r="A58" s="10" t="s">
        <v>32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/>
      <c r="M58" s="28"/>
      <c r="N58" s="28"/>
      <c r="O58" s="28">
        <f t="shared" si="8"/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/>
      <c r="M59" s="28"/>
      <c r="N59" s="28"/>
      <c r="O59" s="28">
        <f t="shared" si="8"/>
        <v>0</v>
      </c>
    </row>
    <row r="60" spans="1:15" ht="30" customHeight="1">
      <c r="A60" s="10" t="s">
        <v>34</v>
      </c>
      <c r="B60" s="28">
        <v>69000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/>
      <c r="M60" s="28"/>
      <c r="N60" s="28"/>
      <c r="O60" s="28">
        <f t="shared" si="8"/>
        <v>0</v>
      </c>
    </row>
    <row r="61" spans="1:15" ht="30" customHeight="1">
      <c r="A61" s="10" t="s">
        <v>35</v>
      </c>
      <c r="B61" s="28">
        <v>2000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/>
      <c r="M61" s="28"/>
      <c r="N61" s="28"/>
      <c r="O61" s="28">
        <f t="shared" si="8"/>
        <v>0</v>
      </c>
    </row>
    <row r="62" spans="1:15" ht="30" customHeight="1">
      <c r="A62" s="10" t="s">
        <v>36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/>
      <c r="M62" s="28"/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/>
      <c r="M63" s="28"/>
      <c r="N63" s="28"/>
      <c r="O63" s="28">
        <f t="shared" si="8"/>
        <v>0</v>
      </c>
    </row>
    <row r="64" spans="1:15" ht="30" customHeight="1">
      <c r="A64" s="10" t="s">
        <v>38</v>
      </c>
      <c r="B64" s="28">
        <v>275375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/>
      <c r="M64" s="28"/>
      <c r="N64" s="28"/>
      <c r="O64" s="28">
        <f t="shared" si="8"/>
        <v>0</v>
      </c>
    </row>
    <row r="65" spans="1:15" ht="30" customHeight="1">
      <c r="A65" s="10" t="s">
        <v>39</v>
      </c>
      <c r="B65" s="28">
        <v>47000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/>
      <c r="M65" s="28"/>
      <c r="N65" s="28"/>
      <c r="O65" s="28">
        <f t="shared" si="8"/>
        <v>0</v>
      </c>
    </row>
    <row r="66" spans="1:15" ht="30" customHeight="1">
      <c r="A66" s="10" t="s">
        <v>46</v>
      </c>
      <c r="B66" s="28">
        <v>691625</v>
      </c>
      <c r="C66" s="28">
        <v>0</v>
      </c>
      <c r="D66" s="28">
        <v>0</v>
      </c>
      <c r="E66" s="28">
        <v>194775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/>
      <c r="M66" s="28"/>
      <c r="N66" s="28"/>
      <c r="O66" s="28">
        <f t="shared" si="8"/>
        <v>194775</v>
      </c>
    </row>
    <row r="67" spans="1:15" ht="30" customHeight="1">
      <c r="A67" s="10" t="s">
        <v>42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/>
      <c r="M67" s="28"/>
      <c r="N67" s="28"/>
      <c r="O67" s="28">
        <f t="shared" si="8"/>
        <v>0</v>
      </c>
    </row>
    <row r="68" spans="1:15" ht="30" customHeight="1">
      <c r="A68" s="10" t="s">
        <v>54</v>
      </c>
      <c r="B68" s="28">
        <v>15000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/>
      <c r="M68" s="28"/>
      <c r="N68" s="28"/>
      <c r="O68" s="28">
        <f t="shared" si="8"/>
        <v>0</v>
      </c>
    </row>
    <row r="69" spans="1:15" ht="30" customHeight="1">
      <c r="A69" s="10" t="s">
        <v>27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/>
      <c r="M69" s="28"/>
      <c r="N69" s="28"/>
      <c r="O69" s="28">
        <f t="shared" si="8"/>
        <v>0</v>
      </c>
    </row>
    <row r="70" spans="1:15" ht="30" customHeight="1">
      <c r="A70" s="10" t="s">
        <v>28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/>
      <c r="M70" s="28"/>
      <c r="N70" s="28"/>
      <c r="O70" s="28">
        <f t="shared" si="8"/>
        <v>0</v>
      </c>
    </row>
    <row r="71" spans="1:15" ht="15.75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  <c r="M71" s="17"/>
      <c r="N71" s="17"/>
      <c r="O71" s="19"/>
    </row>
    <row r="72" spans="1:15" ht="15.75">
      <c r="A72" s="16"/>
      <c r="B72" s="28"/>
      <c r="C72" s="28"/>
      <c r="D72" s="28"/>
      <c r="E72" s="28"/>
      <c r="F72" s="11"/>
      <c r="G72" s="11"/>
      <c r="H72" s="11"/>
      <c r="I72" s="11"/>
      <c r="J72" s="11"/>
      <c r="K72" s="11"/>
      <c r="L72" s="11"/>
      <c r="M72" s="17"/>
      <c r="N72" s="17"/>
      <c r="O72" s="19"/>
    </row>
    <row r="73" spans="1:15" ht="15.75">
      <c r="A73" s="6" t="s">
        <v>44</v>
      </c>
      <c r="B73" s="29">
        <f aca="true" t="shared" si="9" ref="B73:O73">SUM(B74:B79)</f>
        <v>1500000</v>
      </c>
      <c r="C73" s="29">
        <f t="shared" si="9"/>
        <v>0</v>
      </c>
      <c r="D73" s="29">
        <f t="shared" si="9"/>
        <v>0</v>
      </c>
      <c r="E73" s="29">
        <f t="shared" si="9"/>
        <v>0</v>
      </c>
      <c r="F73" s="29">
        <f t="shared" si="9"/>
        <v>0</v>
      </c>
      <c r="G73" s="29">
        <f t="shared" si="9"/>
        <v>0</v>
      </c>
      <c r="H73" s="29">
        <f t="shared" si="9"/>
        <v>0</v>
      </c>
      <c r="I73" s="29">
        <f t="shared" si="9"/>
        <v>0</v>
      </c>
      <c r="J73" s="29">
        <f t="shared" si="9"/>
        <v>42000</v>
      </c>
      <c r="K73" s="29">
        <f t="shared" si="9"/>
        <v>115700</v>
      </c>
      <c r="L73" s="29">
        <f t="shared" si="9"/>
        <v>0</v>
      </c>
      <c r="M73" s="29">
        <f t="shared" si="9"/>
        <v>0</v>
      </c>
      <c r="N73" s="29">
        <f t="shared" si="9"/>
        <v>0</v>
      </c>
      <c r="O73" s="29">
        <f t="shared" si="9"/>
        <v>157700</v>
      </c>
    </row>
    <row r="74" spans="1:15" ht="32.25" customHeight="1">
      <c r="A74" s="10" t="s">
        <v>55</v>
      </c>
      <c r="B74" s="28">
        <v>60743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/>
      <c r="M74" s="28"/>
      <c r="N74" s="28"/>
      <c r="O74" s="28">
        <f aca="true" t="shared" si="10" ref="O74:O79">SUM(C74:N74)</f>
        <v>0</v>
      </c>
    </row>
    <row r="75" spans="1:15" ht="32.25" customHeight="1">
      <c r="A75" s="10" t="s">
        <v>45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/>
      <c r="M75" s="28"/>
      <c r="N75" s="28"/>
      <c r="O75" s="28">
        <f t="shared" si="10"/>
        <v>0</v>
      </c>
    </row>
    <row r="76" spans="1:15" ht="30" customHeight="1">
      <c r="A76" s="10" t="s">
        <v>47</v>
      </c>
      <c r="B76" s="28">
        <v>587174.4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/>
      <c r="M76" s="28"/>
      <c r="N76" s="28"/>
      <c r="O76" s="28">
        <f t="shared" si="10"/>
        <v>0</v>
      </c>
    </row>
    <row r="77" spans="1:15" ht="30" customHeight="1">
      <c r="A77" s="10" t="s">
        <v>48</v>
      </c>
      <c r="B77" s="28">
        <v>832082.6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42000</v>
      </c>
      <c r="K77" s="28">
        <v>115700</v>
      </c>
      <c r="L77" s="28"/>
      <c r="M77" s="28"/>
      <c r="N77" s="28"/>
      <c r="O77" s="28">
        <f t="shared" si="10"/>
        <v>157700</v>
      </c>
    </row>
    <row r="78" spans="1:15" ht="30" customHeight="1">
      <c r="A78" s="10" t="s">
        <v>49</v>
      </c>
      <c r="B78" s="28">
        <v>20000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/>
      <c r="M78" s="28"/>
      <c r="N78" s="28"/>
      <c r="O78" s="28">
        <f t="shared" si="10"/>
        <v>0</v>
      </c>
    </row>
    <row r="79" spans="1:15" ht="30" customHeight="1">
      <c r="A79" s="10" t="s">
        <v>27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/>
      <c r="M79" s="28"/>
      <c r="N79" s="28"/>
      <c r="O79" s="28">
        <f t="shared" si="10"/>
        <v>0</v>
      </c>
    </row>
    <row r="80" spans="1:15" ht="15.75">
      <c r="A80" s="22" t="s">
        <v>50</v>
      </c>
      <c r="B80" s="30">
        <f aca="true" t="shared" si="11" ref="B80:O80">B73+B56</f>
        <v>2600000</v>
      </c>
      <c r="C80" s="30">
        <f t="shared" si="11"/>
        <v>0</v>
      </c>
      <c r="D80" s="30">
        <f t="shared" si="11"/>
        <v>0</v>
      </c>
      <c r="E80" s="30">
        <f t="shared" si="11"/>
        <v>194775</v>
      </c>
      <c r="F80" s="30">
        <f t="shared" si="11"/>
        <v>0</v>
      </c>
      <c r="G80" s="30">
        <f t="shared" si="11"/>
        <v>0</v>
      </c>
      <c r="H80" s="30">
        <f t="shared" si="11"/>
        <v>0</v>
      </c>
      <c r="I80" s="30">
        <f t="shared" si="11"/>
        <v>0</v>
      </c>
      <c r="J80" s="30">
        <f t="shared" si="11"/>
        <v>42000</v>
      </c>
      <c r="K80" s="30">
        <f t="shared" si="11"/>
        <v>115700</v>
      </c>
      <c r="L80" s="30">
        <f t="shared" si="11"/>
        <v>0</v>
      </c>
      <c r="M80" s="30">
        <f t="shared" si="11"/>
        <v>0</v>
      </c>
      <c r="N80" s="30">
        <f t="shared" si="11"/>
        <v>0</v>
      </c>
      <c r="O80" s="30">
        <f t="shared" si="11"/>
        <v>352475</v>
      </c>
    </row>
    <row r="81" ht="14.25">
      <c r="A81" s="31" t="s">
        <v>51</v>
      </c>
    </row>
    <row r="82" ht="15">
      <c r="A82" s="24" t="s">
        <v>56</v>
      </c>
    </row>
    <row r="85" ht="14.25">
      <c r="A85" t="s">
        <v>57</v>
      </c>
    </row>
    <row r="89" spans="1:15" ht="15.75">
      <c r="A89" s="37" t="s">
        <v>58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6"/>
    </row>
    <row r="91" ht="14.25">
      <c r="A91" t="s">
        <v>60</v>
      </c>
    </row>
    <row r="93" ht="14.25">
      <c r="A93" s="31" t="s">
        <v>51</v>
      </c>
    </row>
    <row r="94" ht="15">
      <c r="A94" s="24" t="s">
        <v>59</v>
      </c>
    </row>
    <row r="96" ht="14.25">
      <c r="A96" t="s">
        <v>57</v>
      </c>
    </row>
  </sheetData>
  <sheetProtection selectLockedCells="1" selectUnlockedCells="1"/>
  <mergeCells count="12">
    <mergeCell ref="A89:O89"/>
    <mergeCell ref="A52:O52"/>
    <mergeCell ref="A54:A55"/>
    <mergeCell ref="B54:B55"/>
    <mergeCell ref="C54:O54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0" r:id="rId2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2016-10-14T17:56:14Z</cp:lastPrinted>
  <dcterms:modified xsi:type="dcterms:W3CDTF">2016-10-14T17:56:32Z</dcterms:modified>
  <cp:category/>
  <cp:version/>
  <cp:contentType/>
  <cp:contentStatus/>
</cp:coreProperties>
</file>