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4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<sst xmlns="http://schemas.openxmlformats.org/spreadsheetml/2006/main" count="134" uniqueCount="65">
  <si>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</si>
  <si>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</si>
  <si>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</si>
  <si>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</si>
  <si>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</si>
  <si>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</si>
  <si>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</si>
  <si>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</si>
  <si>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</si>
  <si>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</si>
  <si>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</si>
  <si>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</si>
  <si>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</si>
  <si>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</si>
  <si>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</si>
  <si>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</si>
  <si>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</si>
  <si>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</si>
  <si>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</si>
  <si>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</si>
  <si>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</si>
  <si>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</si>
  <si>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</si>
  <si>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</si>
  <si>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</si>
  <si>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</si>
  <si>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</si>
  <si>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</si>
  <si>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</si>
  <si>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</si>
  <si>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</si>
  <si>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</si>
  <si>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</si>
  <si>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</si>
  <si>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</si>
  <si>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</si>
  <si>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</si>
  <si>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</si>
  <si>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</si>
  <si>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</si>
  <si>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</si>
  <si>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</si>
  <si>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</si>
  <si>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</si>
  <si>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</si>
  <si>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</si>
  <si>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</si>
  <si>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</si>
  <si>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</si>
  <si>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</si>
  <si>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</si>
  <si>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</si>
  <si>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</si>
  <si>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</si>
  <si>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</si>
  <si>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</si>
  <si>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</si>
  <si>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</si>
  <si>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</si>
  <si>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</si>
  <si>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</si>
  <si>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</si>
  <si>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Data da última atualização: 06/07/2021</t>
  </si>
  <si>
    <t>Data da última atualização:  06/07/2021</t>
  </si>
  <si>
    <t>JUNHO/2021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</si>
</sst>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4197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70" zoomScaleNormal="25" zoomScaleSheetLayoutView="70" zoomScalePageLayoutView="0" workbookViewId="0" topLeftCell="A1">
      <selection activeCell="A108" sqref="A108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64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H7">SUM(B8:B18)</f>
        <v>225610505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/>
      <c r="J7" s="7"/>
      <c r="K7" s="7"/>
      <c r="L7" s="7"/>
      <c r="M7" s="7"/>
      <c r="N7" s="7"/>
      <c r="O7" s="7">
        <f aca="true" t="shared" si="1" ref="O7:O38">SUM(C7:N7)</f>
        <v>109372109.98000002</v>
      </c>
      <c r="P7" s="8"/>
    </row>
    <row r="8" spans="1:15" s="13" customFormat="1" ht="30" customHeight="1">
      <c r="A8" s="10" t="s">
        <v>18</v>
      </c>
      <c r="B8" s="11">
        <v>800000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/>
      <c r="J8" s="12"/>
      <c r="K8" s="12"/>
      <c r="L8" s="12"/>
      <c r="M8" s="12"/>
      <c r="N8" s="12"/>
      <c r="O8" s="12">
        <f t="shared" si="1"/>
        <v>2108.65</v>
      </c>
    </row>
    <row r="9" spans="1:15" s="13" customFormat="1" ht="30" customHeight="1">
      <c r="A9" s="10" t="s">
        <v>19</v>
      </c>
      <c r="B9" s="11">
        <v>498000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/>
      <c r="J9" s="12"/>
      <c r="K9" s="12"/>
      <c r="L9" s="12"/>
      <c r="M9" s="12"/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  <c r="J10" s="12"/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/>
      <c r="J11" s="12"/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166566000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/>
      <c r="J12" s="12"/>
      <c r="K12" s="12"/>
      <c r="L12" s="12"/>
      <c r="M12" s="12"/>
      <c r="N12" s="12"/>
      <c r="O12" s="12">
        <f t="shared" si="1"/>
        <v>79675830.21</v>
      </c>
    </row>
    <row r="13" spans="1:15" s="17" customFormat="1" ht="30" customHeight="1">
      <c r="A13" s="15" t="s">
        <v>23</v>
      </c>
      <c r="B13" s="16">
        <f>1960000+28796000</f>
        <v>30756000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/>
      <c r="J13" s="11"/>
      <c r="K13" s="11"/>
      <c r="L13" s="11"/>
      <c r="M13" s="11"/>
      <c r="N13" s="11"/>
      <c r="O13" s="12">
        <f t="shared" si="1"/>
        <v>17868122.259999998</v>
      </c>
    </row>
    <row r="14" spans="1:15" s="17" customFormat="1" ht="30" customHeight="1">
      <c r="A14" s="15" t="s">
        <v>24</v>
      </c>
      <c r="B14" s="16">
        <v>8567000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/>
      <c r="J14" s="11"/>
      <c r="K14" s="11"/>
      <c r="L14" s="11"/>
      <c r="M14" s="11"/>
      <c r="N14" s="11"/>
      <c r="O14" s="12">
        <f t="shared" si="1"/>
        <v>6922737.02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/>
      <c r="J15" s="12"/>
      <c r="K15" s="12"/>
      <c r="L15" s="12"/>
      <c r="M15" s="12"/>
      <c r="N15" s="12"/>
      <c r="O15" s="12">
        <f t="shared" si="1"/>
        <v>0</v>
      </c>
    </row>
    <row r="16" spans="1:15" s="13" customFormat="1" ht="30" customHeight="1">
      <c r="A16" s="10" t="s">
        <v>26</v>
      </c>
      <c r="B16" s="11">
        <v>5821505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/>
      <c r="J16" s="12"/>
      <c r="K16" s="12"/>
      <c r="L16" s="12"/>
      <c r="M16" s="12"/>
      <c r="N16" s="12"/>
      <c r="O16" s="12">
        <f t="shared" si="1"/>
        <v>4448308.01</v>
      </c>
    </row>
    <row r="17" spans="1:15" s="13" customFormat="1" ht="30" customHeight="1">
      <c r="A17" s="10" t="s">
        <v>27</v>
      </c>
      <c r="B17" s="11">
        <v>10400000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/>
      <c r="J17" s="12"/>
      <c r="K17" s="12"/>
      <c r="L17" s="12"/>
      <c r="M17" s="12"/>
      <c r="N17" s="12"/>
      <c r="O17" s="12">
        <f t="shared" si="1"/>
        <v>303314.08999999997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/>
      <c r="J18" s="12"/>
      <c r="K18" s="12"/>
      <c r="L18" s="12"/>
      <c r="M18" s="12"/>
      <c r="N18" s="12"/>
      <c r="O18" s="12">
        <f t="shared" si="1"/>
        <v>151619.55000000002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H20">SUM(B21:B38)</f>
        <v>63263546.879999995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/>
      <c r="J20" s="20"/>
      <c r="K20" s="20"/>
      <c r="L20" s="20"/>
      <c r="M20" s="20"/>
      <c r="N20" s="20"/>
      <c r="O20" s="7">
        <f t="shared" si="1"/>
        <v>32770935.5</v>
      </c>
    </row>
    <row r="21" spans="1:15" s="13" customFormat="1" ht="30" customHeight="1">
      <c r="A21" s="15" t="s">
        <v>30</v>
      </c>
      <c r="B21" s="16">
        <v>1262051.88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/>
      <c r="J21" s="12"/>
      <c r="K21" s="12"/>
      <c r="L21" s="12"/>
      <c r="M21" s="12"/>
      <c r="N21" s="12"/>
      <c r="O21" s="12">
        <f t="shared" si="1"/>
        <v>589267.89</v>
      </c>
    </row>
    <row r="22" spans="1:15" s="13" customFormat="1" ht="30" customHeight="1">
      <c r="A22" s="15" t="s">
        <v>31</v>
      </c>
      <c r="B22" s="16">
        <v>12665000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/>
      <c r="J22" s="12"/>
      <c r="K22" s="12"/>
      <c r="L22" s="12"/>
      <c r="M22" s="12"/>
      <c r="N22" s="12"/>
      <c r="O22" s="12">
        <f t="shared" si="1"/>
        <v>5926341.01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/>
      <c r="J23" s="12"/>
      <c r="K23" s="12"/>
      <c r="L23" s="12"/>
      <c r="M23" s="12"/>
      <c r="N23" s="12"/>
      <c r="O23" s="12">
        <f t="shared" si="1"/>
        <v>56661.649999999994</v>
      </c>
    </row>
    <row r="24" spans="1:15" s="13" customFormat="1" ht="30" customHeight="1">
      <c r="A24" s="15" t="s">
        <v>33</v>
      </c>
      <c r="B24" s="16">
        <v>1343000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/>
      <c r="J24" s="12"/>
      <c r="K24" s="12"/>
      <c r="L24" s="12"/>
      <c r="M24" s="12"/>
      <c r="N24" s="12"/>
      <c r="O24" s="12">
        <f t="shared" si="1"/>
        <v>177922.13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/>
      <c r="J25" s="12"/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2"/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/>
      <c r="J27" s="12"/>
      <c r="K27" s="12"/>
      <c r="L27" s="12"/>
      <c r="M27" s="12"/>
      <c r="N27" s="12"/>
      <c r="O27" s="12">
        <f t="shared" si="1"/>
        <v>14914.499999999998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/>
      <c r="J28" s="12"/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595000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/>
      <c r="J29" s="12"/>
      <c r="K29" s="12"/>
      <c r="L29" s="12"/>
      <c r="M29" s="12"/>
      <c r="N29" s="12"/>
      <c r="O29" s="12">
        <f t="shared" si="1"/>
        <v>291144.89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/>
      <c r="J30" s="12"/>
      <c r="K30" s="12"/>
      <c r="L30" s="12"/>
      <c r="M30" s="12"/>
      <c r="N30" s="12"/>
      <c r="O30" s="12">
        <f t="shared" si="1"/>
        <v>697030.92</v>
      </c>
    </row>
    <row r="31" spans="1:15" s="13" customFormat="1" ht="30" customHeight="1">
      <c r="A31" s="15" t="s">
        <v>40</v>
      </c>
      <c r="B31" s="16">
        <v>7426387.28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/>
      <c r="J31" s="12"/>
      <c r="K31" s="12"/>
      <c r="L31" s="12"/>
      <c r="M31" s="12"/>
      <c r="N31" s="12"/>
      <c r="O31" s="12">
        <f t="shared" si="1"/>
        <v>1661814.0499999998</v>
      </c>
    </row>
    <row r="32" spans="1:15" s="13" customFormat="1" ht="30" customHeight="1">
      <c r="A32" s="15" t="s">
        <v>41</v>
      </c>
      <c r="B32" s="16">
        <v>3303000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/>
      <c r="J32" s="12"/>
      <c r="K32" s="12"/>
      <c r="L32" s="12"/>
      <c r="M32" s="12"/>
      <c r="N32" s="12"/>
      <c r="O32" s="12">
        <f t="shared" si="1"/>
        <v>657736.53</v>
      </c>
    </row>
    <row r="33" spans="1:15" s="13" customFormat="1" ht="30" customHeight="1">
      <c r="A33" s="15" t="s">
        <v>42</v>
      </c>
      <c r="B33" s="16">
        <v>17190000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/>
      <c r="J33" s="12"/>
      <c r="K33" s="12"/>
      <c r="L33" s="12"/>
      <c r="M33" s="12"/>
      <c r="N33" s="12"/>
      <c r="O33" s="12">
        <f t="shared" si="1"/>
        <v>8117030.63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/>
      <c r="J34" s="12"/>
      <c r="K34" s="12"/>
      <c r="L34" s="12"/>
      <c r="M34" s="12"/>
      <c r="N34" s="12"/>
      <c r="O34" s="12">
        <f t="shared" si="1"/>
        <v>5834.33</v>
      </c>
    </row>
    <row r="35" spans="1:15" s="13" customFormat="1" ht="30" customHeight="1">
      <c r="A35" s="15" t="s">
        <v>26</v>
      </c>
      <c r="B35" s="16">
        <f>808000+283068.11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/>
      <c r="J35" s="12"/>
      <c r="K35" s="12"/>
      <c r="L35" s="12"/>
      <c r="M35" s="12"/>
      <c r="N35" s="12"/>
      <c r="O35" s="12">
        <f t="shared" si="1"/>
        <v>1035666.0599999999</v>
      </c>
    </row>
    <row r="36" spans="1:15" s="13" customFormat="1" ht="30" customHeight="1">
      <c r="A36" s="15" t="s">
        <v>27</v>
      </c>
      <c r="B36" s="16">
        <f>13668107.72+148734.27</f>
        <v>13816841.99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/>
      <c r="J36" s="12"/>
      <c r="K36" s="12"/>
      <c r="L36" s="12"/>
      <c r="M36" s="12"/>
      <c r="N36" s="12"/>
      <c r="O36" s="12">
        <f t="shared" si="1"/>
        <v>13097131.97</v>
      </c>
    </row>
    <row r="37" spans="1:15" s="13" customFormat="1" ht="30" customHeight="1">
      <c r="A37" s="15" t="s">
        <v>44</v>
      </c>
      <c r="B37" s="16">
        <v>568197.62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/>
      <c r="J37" s="12"/>
      <c r="K37" s="12"/>
      <c r="L37" s="12"/>
      <c r="M37" s="12"/>
      <c r="N37" s="12"/>
      <c r="O37" s="12">
        <f t="shared" si="1"/>
        <v>442438.93999999994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/>
      <c r="J38" s="12"/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16125948.12</v>
      </c>
      <c r="C40" s="22">
        <f>SUM(C41:C49)</f>
        <v>0</v>
      </c>
      <c r="D40" s="22">
        <f>SUM(D41:D49)</f>
        <v>0</v>
      </c>
      <c r="E40" s="22">
        <f>SUM(E41:E47)</f>
        <v>8655.58</v>
      </c>
      <c r="F40" s="22">
        <f>SUM(F41:F47)</f>
        <v>0</v>
      </c>
      <c r="G40" s="22">
        <f>SUM(G41:G47)</f>
        <v>7200</v>
      </c>
      <c r="H40" s="22">
        <f>SUM(H41:H47)</f>
        <v>283971.01</v>
      </c>
      <c r="I40" s="22"/>
      <c r="J40" s="22"/>
      <c r="K40" s="22"/>
      <c r="L40" s="22"/>
      <c r="M40" s="22"/>
      <c r="N40" s="22"/>
      <c r="O40" s="7">
        <f aca="true" t="shared" si="3" ref="O40:O50">SUM(C40:N40)</f>
        <v>299826.59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/>
      <c r="J41" s="12"/>
      <c r="K41" s="12"/>
      <c r="L41" s="12"/>
      <c r="M41" s="12"/>
      <c r="N41" s="12"/>
      <c r="O41" s="12">
        <f t="shared" si="3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/>
      <c r="J42" s="12"/>
      <c r="K42" s="12"/>
      <c r="L42" s="12"/>
      <c r="M42" s="12"/>
      <c r="N42" s="12"/>
      <c r="O42" s="12">
        <f t="shared" si="3"/>
        <v>0</v>
      </c>
    </row>
    <row r="43" spans="1:15" s="13" customFormat="1" ht="30" customHeight="1">
      <c r="A43" s="10" t="s">
        <v>49</v>
      </c>
      <c r="B43" s="11">
        <v>10000000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/>
      <c r="J43" s="12"/>
      <c r="K43" s="12"/>
      <c r="L43" s="12"/>
      <c r="M43" s="12"/>
      <c r="N43" s="12"/>
      <c r="O43" s="12">
        <f t="shared" si="3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/>
      <c r="J44" s="12"/>
      <c r="K44" s="12"/>
      <c r="L44" s="12"/>
      <c r="M44" s="12"/>
      <c r="N44" s="12"/>
      <c r="O44" s="12">
        <f t="shared" si="3"/>
        <v>291171.01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/>
      <c r="J45" s="12"/>
      <c r="K45" s="12"/>
      <c r="L45" s="12"/>
      <c r="M45" s="19"/>
      <c r="N45" s="19"/>
      <c r="O45" s="12">
        <f t="shared" si="3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/>
      <c r="J46" s="12"/>
      <c r="K46" s="12"/>
      <c r="L46" s="12"/>
      <c r="M46" s="19"/>
      <c r="N46" s="19"/>
      <c r="O46" s="12">
        <f t="shared" si="3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/>
      <c r="J47" s="12"/>
      <c r="K47" s="12"/>
      <c r="L47" s="12"/>
      <c r="M47" s="19"/>
      <c r="N47" s="19"/>
      <c r="O47" s="12">
        <f t="shared" si="3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/>
      <c r="J48" s="22"/>
      <c r="K48" s="22"/>
      <c r="L48" s="22"/>
      <c r="M48" s="22"/>
      <c r="N48" s="22"/>
      <c r="O48" s="7">
        <f t="shared" si="3"/>
        <v>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/>
      <c r="J49" s="12"/>
      <c r="K49" s="12"/>
      <c r="L49" s="12"/>
      <c r="M49" s="19"/>
      <c r="N49" s="19"/>
      <c r="O49" s="12">
        <f t="shared" si="3"/>
        <v>0</v>
      </c>
    </row>
    <row r="50" spans="1:15" s="31" customFormat="1" ht="25.5" customHeight="1">
      <c r="A50" s="29" t="s">
        <v>54</v>
      </c>
      <c r="B50" s="30">
        <f>SUM(B7+B20+B40+B48)</f>
        <v>305000000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/>
      <c r="J50" s="30"/>
      <c r="K50" s="30"/>
      <c r="L50" s="30"/>
      <c r="M50" s="30"/>
      <c r="N50" s="30"/>
      <c r="O50" s="30">
        <f t="shared" si="3"/>
        <v>142442872.07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57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/>
      <c r="J88" s="12"/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/>
      <c r="J90" s="30"/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62</v>
      </c>
    </row>
    <row r="96" spans="1:15" ht="15.75">
      <c r="A96" s="42" t="s">
        <v>60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/>
      <c r="J110" s="30"/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62</v>
      </c>
    </row>
    <row r="152" ht="14.25">
      <c r="A152" t="s">
        <v>61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2021-06-09T13:36:12Z</cp:lastPrinted>
  <dcterms:modified xsi:type="dcterms:W3CDTF">2021-07-08T12:55:16Z</dcterms:modified>
  <cp:category/>
  <cp:version/>
  <cp:contentType/>
  <cp:contentStatus/>
</cp:coreProperties>
</file>