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<sst xmlns="http://schemas.openxmlformats.org/spreadsheetml/2006/main" count="106" uniqueCount="62">
  <si>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</si>
  <si>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</si>
  <si>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</si>
  <si>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</si>
  <si>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</si>
  <si>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</si>
  <si>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</si>
  <si>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</si>
  <si>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</si>
  <si>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</si>
  <si>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</si>
  <si>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</si>
  <si>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</si>
  <si>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</si>
  <si>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</si>
  <si>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</si>
  <si>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</si>
  <si>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</si>
  <si>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</si>
  <si>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</si>
  <si>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</si>
  <si>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</si>
  <si>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</si>
  <si>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</si>
  <si>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</si>
  <si>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</si>
  <si>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</si>
  <si>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</si>
  <si>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</si>
  <si>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</si>
  <si>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</si>
  <si>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</si>
  <si>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</si>
  <si>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</si>
  <si>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</si>
  <si>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</si>
  <si>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</si>
  <si>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</si>
  <si>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</si>
  <si>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</si>
  <si>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</si>
  <si>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</si>
  <si>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</si>
  <si>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</si>
  <si>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</si>
  <si>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</si>
  <si>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</si>
  <si>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</si>
  <si>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</si>
  <si>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</si>
  <si>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</si>
  <si>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</si>
  <si>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</si>
  <si>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</si>
  <si>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</si>
  <si>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</si>
  <si>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</si>
  <si>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</si>
  <si>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</si>
  <si>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Data da última atualização:  06/05/2020</t>
  </si>
  <si>
    <t>Data da última atualização:06/05/2020</t>
  </si>
  <si>
    <t>ABRIL/2020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</si>
</sst>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8" fillId="41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 horizontal="center" vertical="top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P49" sqref="P49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 t="s">
        <v>61</v>
      </c>
      <c r="L2" s="34"/>
      <c r="M2" s="34"/>
      <c r="N2" s="34"/>
      <c r="O2" s="34"/>
    </row>
    <row r="3" spans="1:15" ht="28.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0.5" customHeight="1">
      <c r="O4" s="1"/>
    </row>
    <row r="5" spans="1:15" ht="25.5" customHeight="1">
      <c r="A5" s="36" t="s">
        <v>1</v>
      </c>
      <c r="B5" s="36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36"/>
      <c r="B6" s="36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219048000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13966933.589999998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62337870.39</v>
      </c>
      <c r="P7" s="8"/>
    </row>
    <row r="8" spans="1:15" s="12" customFormat="1" ht="30" customHeight="1">
      <c r="A8" s="10" t="s">
        <v>18</v>
      </c>
      <c r="B8" s="11">
        <v>1160000</v>
      </c>
      <c r="C8" s="11">
        <v>0</v>
      </c>
      <c r="D8" s="11">
        <v>440245.48</v>
      </c>
      <c r="E8" s="11">
        <v>232822.18</v>
      </c>
      <c r="F8" s="11">
        <v>202850.99</v>
      </c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875918.6499999999</v>
      </c>
    </row>
    <row r="9" spans="1:15" s="12" customFormat="1" ht="30" customHeight="1">
      <c r="A9" s="10" t="s">
        <v>19</v>
      </c>
      <c r="B9" s="11">
        <v>363000</v>
      </c>
      <c r="C9" s="11">
        <v>0</v>
      </c>
      <c r="D9" s="11">
        <v>7796.14</v>
      </c>
      <c r="E9" s="11">
        <v>0</v>
      </c>
      <c r="F9" s="32">
        <v>0</v>
      </c>
      <c r="G9" s="11"/>
      <c r="H9" s="11"/>
      <c r="I9" s="11"/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174449000</v>
      </c>
      <c r="C12" s="11">
        <v>38100.39</v>
      </c>
      <c r="D12" s="11">
        <v>25290082.26</v>
      </c>
      <c r="E12" s="11">
        <v>10167662.24</v>
      </c>
      <c r="F12" s="11">
        <v>9573628.29</v>
      </c>
      <c r="G12" s="11"/>
      <c r="H12" s="11"/>
      <c r="I12" s="11"/>
      <c r="J12" s="11"/>
      <c r="K12" s="11"/>
      <c r="L12" s="11"/>
      <c r="M12" s="11"/>
      <c r="N12" s="11"/>
      <c r="O12" s="11">
        <f t="shared" si="1"/>
        <v>45069473.18</v>
      </c>
    </row>
    <row r="13" spans="1:15" s="15" customFormat="1" ht="30" customHeight="1">
      <c r="A13" s="13" t="s">
        <v>23</v>
      </c>
      <c r="B13" s="14">
        <f>1741000+28171000</f>
        <v>29912000</v>
      </c>
      <c r="C13" s="14">
        <v>0</v>
      </c>
      <c r="D13" s="14">
        <f>202559.96+5779249.34</f>
        <v>5981809.3</v>
      </c>
      <c r="E13" s="14">
        <f>162187.89+2419368.66</f>
        <v>2581556.5500000003</v>
      </c>
      <c r="F13" s="14">
        <f>2890973.59+149953.09</f>
        <v>3040926.6799999997</v>
      </c>
      <c r="G13" s="14"/>
      <c r="H13" s="14"/>
      <c r="I13" s="14"/>
      <c r="J13" s="14"/>
      <c r="K13" s="14"/>
      <c r="L13" s="14"/>
      <c r="M13" s="14"/>
      <c r="N13" s="14"/>
      <c r="O13" s="14">
        <f t="shared" si="1"/>
        <v>11604292.53</v>
      </c>
    </row>
    <row r="14" spans="1:15" s="15" customFormat="1" ht="30" customHeight="1">
      <c r="A14" s="13" t="s">
        <v>24</v>
      </c>
      <c r="B14" s="11">
        <v>9411000</v>
      </c>
      <c r="C14" s="14">
        <v>0</v>
      </c>
      <c r="D14" s="14">
        <v>2315220.49</v>
      </c>
      <c r="E14" s="14">
        <v>1109978.56</v>
      </c>
      <c r="F14" s="11">
        <v>1034586.96</v>
      </c>
      <c r="G14" s="14"/>
      <c r="H14" s="14"/>
      <c r="I14" s="14"/>
      <c r="J14" s="14"/>
      <c r="K14" s="14"/>
      <c r="L14" s="14"/>
      <c r="M14" s="14"/>
      <c r="N14" s="14"/>
      <c r="O14" s="14">
        <f t="shared" si="1"/>
        <v>4459786.01</v>
      </c>
    </row>
    <row r="15" spans="1:15" s="12" customFormat="1" ht="30" customHeight="1">
      <c r="A15" s="10" t="s">
        <v>25</v>
      </c>
      <c r="B15" s="11">
        <v>1301000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350000</v>
      </c>
      <c r="C16" s="11">
        <v>10011.96</v>
      </c>
      <c r="D16" s="11">
        <v>32920.93</v>
      </c>
      <c r="E16" s="11">
        <v>64197.65</v>
      </c>
      <c r="F16" s="11">
        <v>7000</v>
      </c>
      <c r="G16" s="11"/>
      <c r="H16" s="11"/>
      <c r="I16" s="11"/>
      <c r="J16" s="11"/>
      <c r="K16" s="11"/>
      <c r="L16" s="11"/>
      <c r="M16" s="11"/>
      <c r="N16" s="11"/>
      <c r="O16" s="14">
        <f t="shared" si="1"/>
        <v>114130.54000000001</v>
      </c>
    </row>
    <row r="17" spans="1:15" s="12" customFormat="1" ht="30" customHeight="1">
      <c r="A17" s="10" t="s">
        <v>27</v>
      </c>
      <c r="B17" s="11">
        <v>1200000</v>
      </c>
      <c r="C17" s="11">
        <v>0</v>
      </c>
      <c r="D17" s="11">
        <v>32132.67</v>
      </c>
      <c r="E17" s="11">
        <v>66400</v>
      </c>
      <c r="F17" s="11">
        <v>107940.67</v>
      </c>
      <c r="G17" s="11"/>
      <c r="H17" s="11"/>
      <c r="I17" s="11"/>
      <c r="J17" s="11"/>
      <c r="K17" s="11"/>
      <c r="L17" s="11"/>
      <c r="M17" s="11"/>
      <c r="N17" s="11"/>
      <c r="O17" s="11">
        <f t="shared" si="1"/>
        <v>206473.34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56460000</v>
      </c>
      <c r="C20" s="18">
        <f t="shared" si="2"/>
        <v>2258323.96</v>
      </c>
      <c r="D20" s="18">
        <f t="shared" si="2"/>
        <v>6891121.37</v>
      </c>
      <c r="E20" s="18">
        <f t="shared" si="2"/>
        <v>6368555.26</v>
      </c>
      <c r="F20" s="18">
        <f t="shared" si="2"/>
        <v>5598413.76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21116414.35</v>
      </c>
    </row>
    <row r="21" spans="1:15" s="12" customFormat="1" ht="30" customHeight="1">
      <c r="A21" s="10" t="s">
        <v>30</v>
      </c>
      <c r="B21" s="11">
        <v>1319000</v>
      </c>
      <c r="C21" s="11">
        <v>0</v>
      </c>
      <c r="D21" s="11">
        <v>256000</v>
      </c>
      <c r="E21" s="11">
        <v>114000</v>
      </c>
      <c r="F21" s="11">
        <v>0</v>
      </c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370000</v>
      </c>
    </row>
    <row r="22" spans="1:15" s="12" customFormat="1" ht="30" customHeight="1">
      <c r="A22" s="10" t="s">
        <v>31</v>
      </c>
      <c r="B22" s="11">
        <v>9283000</v>
      </c>
      <c r="C22" s="11">
        <v>607890.74</v>
      </c>
      <c r="D22" s="11">
        <v>1239964.25</v>
      </c>
      <c r="E22" s="11">
        <v>1266601.08</v>
      </c>
      <c r="F22" s="11">
        <v>1281195.13</v>
      </c>
      <c r="G22" s="11"/>
      <c r="H22" s="11"/>
      <c r="I22" s="11"/>
      <c r="J22" s="11"/>
      <c r="K22" s="11"/>
      <c r="L22" s="11"/>
      <c r="M22" s="11"/>
      <c r="N22" s="11"/>
      <c r="O22" s="11">
        <f t="shared" si="3"/>
        <v>4395651.2</v>
      </c>
    </row>
    <row r="23" spans="1:15" s="12" customFormat="1" ht="30" customHeight="1">
      <c r="A23" s="10" t="s">
        <v>32</v>
      </c>
      <c r="B23" s="11">
        <v>650000</v>
      </c>
      <c r="C23" s="11">
        <v>24584.96</v>
      </c>
      <c r="D23" s="11">
        <v>38011.63</v>
      </c>
      <c r="E23" s="11">
        <v>49836.67</v>
      </c>
      <c r="F23" s="11">
        <v>3856.72</v>
      </c>
      <c r="G23" s="11"/>
      <c r="H23" s="11"/>
      <c r="I23" s="11"/>
      <c r="J23" s="11"/>
      <c r="K23" s="11"/>
      <c r="L23" s="11"/>
      <c r="M23" s="11"/>
      <c r="N23" s="11"/>
      <c r="O23" s="11">
        <f t="shared" si="3"/>
        <v>116289.98</v>
      </c>
    </row>
    <row r="24" spans="1:15" s="12" customFormat="1" ht="30" customHeight="1">
      <c r="A24" s="10" t="s">
        <v>33</v>
      </c>
      <c r="B24" s="11">
        <f>1318000-25000</f>
        <v>1293000</v>
      </c>
      <c r="C24" s="11">
        <v>1000</v>
      </c>
      <c r="D24" s="11">
        <v>28000</v>
      </c>
      <c r="E24" s="11">
        <v>114650.19</v>
      </c>
      <c r="F24" s="11">
        <v>140391.07</v>
      </c>
      <c r="G24" s="11"/>
      <c r="H24" s="11"/>
      <c r="I24" s="11"/>
      <c r="J24" s="11"/>
      <c r="K24" s="11"/>
      <c r="L24" s="11"/>
      <c r="M24" s="11"/>
      <c r="N24" s="11"/>
      <c r="O24" s="11">
        <f t="shared" si="3"/>
        <v>284041.26</v>
      </c>
    </row>
    <row r="25" spans="1:15" s="12" customFormat="1" ht="30" customHeight="1">
      <c r="A25" s="10" t="s">
        <v>34</v>
      </c>
      <c r="B25" s="11">
        <v>20000</v>
      </c>
      <c r="C25" s="11">
        <v>0</v>
      </c>
      <c r="D25" s="11">
        <v>6400</v>
      </c>
      <c r="E25" s="11">
        <v>1050</v>
      </c>
      <c r="F25" s="11">
        <v>0</v>
      </c>
      <c r="G25" s="11"/>
      <c r="H25" s="11"/>
      <c r="I25" s="11"/>
      <c r="J25" s="11"/>
      <c r="K25" s="11"/>
      <c r="L25" s="11"/>
      <c r="M25" s="11"/>
      <c r="N25" s="11"/>
      <c r="O25" s="11">
        <f t="shared" si="3"/>
        <v>7450</v>
      </c>
    </row>
    <row r="26" spans="1:15" s="12" customFormat="1" ht="30" customHeight="1">
      <c r="A26" s="10" t="s">
        <v>35</v>
      </c>
      <c r="B26" s="11">
        <v>10000</v>
      </c>
      <c r="C26" s="11">
        <v>0</v>
      </c>
      <c r="D26" s="11">
        <v>0</v>
      </c>
      <c r="E26" s="11">
        <v>0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700000</v>
      </c>
      <c r="C27" s="11">
        <v>0</v>
      </c>
      <c r="D27" s="11">
        <v>0</v>
      </c>
      <c r="E27" s="11">
        <v>100905.4</v>
      </c>
      <c r="F27" s="11">
        <v>11639.04</v>
      </c>
      <c r="G27" s="11"/>
      <c r="H27" s="11"/>
      <c r="I27" s="11"/>
      <c r="J27" s="11"/>
      <c r="K27" s="11"/>
      <c r="L27" s="11"/>
      <c r="M27" s="11"/>
      <c r="N27" s="11"/>
      <c r="O27" s="11">
        <f t="shared" si="3"/>
        <v>112544.44</v>
      </c>
    </row>
    <row r="28" spans="1:15" s="12" customFormat="1" ht="30" customHeight="1">
      <c r="A28" s="10" t="s">
        <v>37</v>
      </c>
      <c r="B28" s="11">
        <v>270000</v>
      </c>
      <c r="C28" s="11">
        <v>0</v>
      </c>
      <c r="D28" s="11">
        <v>0</v>
      </c>
      <c r="E28" s="11">
        <v>0</v>
      </c>
      <c r="F28" s="11">
        <v>0</v>
      </c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f>375912.5-25000</f>
        <v>350912.5</v>
      </c>
      <c r="C29" s="11">
        <v>0</v>
      </c>
      <c r="D29" s="11">
        <v>5382.5</v>
      </c>
      <c r="E29" s="11">
        <v>46479.27</v>
      </c>
      <c r="F29" s="11">
        <v>27382.5</v>
      </c>
      <c r="G29" s="11"/>
      <c r="H29" s="11"/>
      <c r="I29" s="11"/>
      <c r="J29" s="11"/>
      <c r="K29" s="11"/>
      <c r="L29" s="11"/>
      <c r="M29" s="11"/>
      <c r="N29" s="11"/>
      <c r="O29" s="11">
        <f t="shared" si="3"/>
        <v>79244.26999999999</v>
      </c>
    </row>
    <row r="30" spans="1:15" s="12" customFormat="1" ht="30" customHeight="1">
      <c r="A30" s="10" t="s">
        <v>39</v>
      </c>
      <c r="B30" s="11">
        <v>1936000</v>
      </c>
      <c r="C30" s="11">
        <v>0</v>
      </c>
      <c r="D30" s="11">
        <v>161086.07</v>
      </c>
      <c r="E30" s="11">
        <v>0</v>
      </c>
      <c r="F30" s="11">
        <v>161086.07</v>
      </c>
      <c r="G30" s="11"/>
      <c r="H30" s="11"/>
      <c r="I30" s="11"/>
      <c r="J30" s="11"/>
      <c r="K30" s="11"/>
      <c r="L30" s="11"/>
      <c r="M30" s="11"/>
      <c r="N30" s="11"/>
      <c r="O30" s="11">
        <f t="shared" si="3"/>
        <v>322172.14</v>
      </c>
    </row>
    <row r="31" spans="1:15" s="12" customFormat="1" ht="30" customHeight="1">
      <c r="A31" s="10" t="s">
        <v>40</v>
      </c>
      <c r="B31" s="11">
        <f>9471764.07+14934.72</f>
        <v>9486698.790000001</v>
      </c>
      <c r="C31" s="11">
        <v>92895.79</v>
      </c>
      <c r="D31" s="11">
        <v>449475.93</v>
      </c>
      <c r="E31" s="11">
        <v>762764.36</v>
      </c>
      <c r="F31" s="11">
        <v>618554.06</v>
      </c>
      <c r="G31" s="11"/>
      <c r="H31" s="11"/>
      <c r="I31" s="11"/>
      <c r="J31" s="11"/>
      <c r="K31" s="11"/>
      <c r="L31" s="11"/>
      <c r="M31" s="11"/>
      <c r="N31" s="11"/>
      <c r="O31" s="11">
        <f t="shared" si="3"/>
        <v>1923690.1400000001</v>
      </c>
    </row>
    <row r="32" spans="1:15" s="12" customFormat="1" ht="30" customHeight="1">
      <c r="A32" s="10" t="s">
        <v>41</v>
      </c>
      <c r="B32" s="11">
        <v>4300000</v>
      </c>
      <c r="C32" s="11">
        <v>70098.35</v>
      </c>
      <c r="D32" s="11">
        <v>109275.17</v>
      </c>
      <c r="E32" s="11">
        <v>965420.57</v>
      </c>
      <c r="F32" s="11">
        <v>1125093.06</v>
      </c>
      <c r="G32" s="11"/>
      <c r="H32" s="11"/>
      <c r="I32" s="11"/>
      <c r="J32" s="11"/>
      <c r="K32" s="11"/>
      <c r="L32" s="11"/>
      <c r="M32" s="11"/>
      <c r="N32" s="11"/>
      <c r="O32" s="11">
        <f t="shared" si="3"/>
        <v>2269887.15</v>
      </c>
    </row>
    <row r="33" spans="1:15" s="12" customFormat="1" ht="30" customHeight="1">
      <c r="A33" s="10" t="s">
        <v>42</v>
      </c>
      <c r="B33" s="11">
        <v>18000000</v>
      </c>
      <c r="C33" s="11">
        <v>1383645.59</v>
      </c>
      <c r="D33" s="11">
        <v>1398791.03</v>
      </c>
      <c r="E33" s="11">
        <v>1365022.87</v>
      </c>
      <c r="F33" s="11">
        <v>1392068.19</v>
      </c>
      <c r="G33" s="11"/>
      <c r="H33" s="11"/>
      <c r="I33" s="19"/>
      <c r="J33" s="11"/>
      <c r="K33" s="11"/>
      <c r="L33" s="11"/>
      <c r="M33" s="11"/>
      <c r="N33" s="11"/>
      <c r="O33" s="11">
        <f t="shared" si="3"/>
        <v>5539527.68</v>
      </c>
    </row>
    <row r="34" spans="1:15" s="12" customFormat="1" ht="30" customHeight="1">
      <c r="A34" s="10" t="s">
        <v>43</v>
      </c>
      <c r="B34" s="11">
        <v>49000</v>
      </c>
      <c r="C34" s="11">
        <v>0</v>
      </c>
      <c r="D34" s="11">
        <v>0</v>
      </c>
      <c r="E34" s="11">
        <v>133.16</v>
      </c>
      <c r="F34" s="11">
        <v>839.69</v>
      </c>
      <c r="G34" s="11"/>
      <c r="H34" s="11"/>
      <c r="I34" s="20"/>
      <c r="J34" s="11"/>
      <c r="K34" s="11"/>
      <c r="L34" s="11"/>
      <c r="M34" s="11"/>
      <c r="N34" s="11"/>
      <c r="O34" s="11">
        <f t="shared" si="3"/>
        <v>972.85</v>
      </c>
    </row>
    <row r="35" spans="1:15" s="12" customFormat="1" ht="30" customHeight="1">
      <c r="A35" s="10" t="s">
        <v>26</v>
      </c>
      <c r="B35" s="21">
        <v>21388.71</v>
      </c>
      <c r="C35" s="11">
        <v>0</v>
      </c>
      <c r="D35" s="21">
        <v>0</v>
      </c>
      <c r="E35" s="11">
        <v>126.56</v>
      </c>
      <c r="F35" s="11">
        <v>0</v>
      </c>
      <c r="G35" s="11"/>
      <c r="H35" s="11"/>
      <c r="I35" s="11"/>
      <c r="J35" s="11"/>
      <c r="K35" s="11"/>
      <c r="L35" s="11"/>
      <c r="M35" s="11"/>
      <c r="N35" s="11"/>
      <c r="O35" s="11">
        <f t="shared" si="3"/>
        <v>126.56</v>
      </c>
    </row>
    <row r="36" spans="1:15" s="12" customFormat="1" ht="30" customHeight="1">
      <c r="A36" s="10" t="s">
        <v>27</v>
      </c>
      <c r="B36" s="11">
        <v>6816000</v>
      </c>
      <c r="C36" s="11">
        <v>78208.53</v>
      </c>
      <c r="D36" s="11">
        <v>3198734.79</v>
      </c>
      <c r="E36" s="11">
        <v>1581565.13</v>
      </c>
      <c r="F36" s="11">
        <v>836308.23</v>
      </c>
      <c r="G36" s="11"/>
      <c r="H36" s="11"/>
      <c r="I36" s="11"/>
      <c r="J36" s="11"/>
      <c r="K36" s="11"/>
      <c r="L36" s="11"/>
      <c r="M36" s="11"/>
      <c r="N36" s="11"/>
      <c r="O36" s="11">
        <f t="shared" si="3"/>
        <v>5694816.68</v>
      </c>
    </row>
    <row r="37" spans="1:15" s="12" customFormat="1" ht="30" customHeight="1">
      <c r="A37" s="10" t="s">
        <v>44</v>
      </c>
      <c r="B37" s="11">
        <v>1955000</v>
      </c>
      <c r="C37" s="11">
        <v>0</v>
      </c>
      <c r="D37" s="11">
        <v>0</v>
      </c>
      <c r="E37" s="11">
        <v>0</v>
      </c>
      <c r="F37" s="11">
        <v>0</v>
      </c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2"/>
    </row>
    <row r="39" spans="1:15" s="24" customFormat="1" ht="25.5" customHeight="1">
      <c r="A39" s="6" t="s">
        <v>45</v>
      </c>
      <c r="B39" s="23">
        <f>SUM(B40:B46)</f>
        <v>8919000</v>
      </c>
      <c r="C39" s="23">
        <f aca="true" t="shared" si="4" ref="C39:N39">SUM(C40:C45)</f>
        <v>0</v>
      </c>
      <c r="D39" s="23">
        <f t="shared" si="4"/>
        <v>0</v>
      </c>
      <c r="E39" s="23">
        <f t="shared" si="4"/>
        <v>4916.9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>SUM(O40:O46)</f>
        <v>4916.9</v>
      </c>
    </row>
    <row r="40" spans="1:15" s="12" customFormat="1" ht="30" customHeight="1">
      <c r="A40" s="10" t="s">
        <v>46</v>
      </c>
      <c r="B40" s="11">
        <v>35000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2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>
        <f aca="true" t="shared" si="5" ref="O41:O46">SUM(C41:N41)</f>
        <v>0</v>
      </c>
    </row>
    <row r="42" spans="1:15" s="12" customFormat="1" ht="30" customHeight="1">
      <c r="A42" s="10" t="s">
        <v>48</v>
      </c>
      <c r="B42" s="11">
        <v>4200000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49</v>
      </c>
      <c r="B43" s="11">
        <v>4683000</v>
      </c>
      <c r="C43" s="11">
        <v>0</v>
      </c>
      <c r="D43" s="11">
        <v>0</v>
      </c>
      <c r="E43" s="11">
        <v>4916.9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>
        <f t="shared" si="5"/>
        <v>4916.9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2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f aca="true" t="shared" si="6" ref="E47:O47">E48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8" customFormat="1" ht="25.5" customHeight="1">
      <c r="A49" s="26" t="s">
        <v>53</v>
      </c>
      <c r="B49" s="27">
        <f aca="true" t="shared" si="7" ref="B49:G49">B39+B20+B7+B47</f>
        <v>284427000</v>
      </c>
      <c r="C49" s="27">
        <f t="shared" si="7"/>
        <v>2306436.31</v>
      </c>
      <c r="D49" s="27">
        <f t="shared" si="7"/>
        <v>40991328.64</v>
      </c>
      <c r="E49" s="27">
        <f t="shared" si="7"/>
        <v>20596089.340000004</v>
      </c>
      <c r="F49" s="27">
        <f t="shared" si="7"/>
        <v>19565347.349999998</v>
      </c>
      <c r="G49" s="27">
        <f t="shared" si="7"/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83459201.64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8" t="s">
        <v>55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36" t="s">
        <v>1</v>
      </c>
      <c r="B58" s="36" t="s">
        <v>2</v>
      </c>
      <c r="C58" s="37" t="s">
        <v>3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6"/>
      <c r="B59" s="36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856000</v>
      </c>
      <c r="C60" s="18">
        <f aca="true" t="shared" si="8" ref="C60:O60">SUM(C61:C74)</f>
        <v>0</v>
      </c>
      <c r="D60" s="18">
        <f t="shared" si="8"/>
        <v>0</v>
      </c>
      <c r="E60" s="18">
        <f t="shared" si="8"/>
        <v>0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 t="shared" si="8"/>
        <v>0</v>
      </c>
      <c r="O60" s="18">
        <f t="shared" si="8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/>
      <c r="H61" s="11"/>
      <c r="I61" s="11"/>
      <c r="J61" s="11"/>
      <c r="K61" s="11"/>
      <c r="L61" s="11"/>
      <c r="M61" s="11"/>
      <c r="N61" s="11"/>
      <c r="O61" s="11">
        <f aca="true" t="shared" si="9" ref="O61:O74">SUM(C61:N61)</f>
        <v>0</v>
      </c>
    </row>
    <row r="62" spans="1:15" ht="30" customHeight="1">
      <c r="A62" s="10" t="s">
        <v>31</v>
      </c>
      <c r="B62" s="11">
        <v>270000</v>
      </c>
      <c r="C62" s="11">
        <v>0</v>
      </c>
      <c r="D62" s="11">
        <v>0</v>
      </c>
      <c r="E62" s="11">
        <v>0</v>
      </c>
      <c r="F62" s="11">
        <v>0</v>
      </c>
      <c r="G62" s="11"/>
      <c r="H62" s="11"/>
      <c r="I62" s="11"/>
      <c r="J62" s="11"/>
      <c r="K62" s="11"/>
      <c r="L62" s="11"/>
      <c r="M62" s="11"/>
      <c r="N62" s="11"/>
      <c r="O62" s="11">
        <f t="shared" si="9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/>
      <c r="H63" s="11"/>
      <c r="I63" s="11"/>
      <c r="J63" s="11"/>
      <c r="K63" s="11"/>
      <c r="L63" s="11"/>
      <c r="M63" s="11"/>
      <c r="N63" s="11"/>
      <c r="O63" s="11">
        <f t="shared" si="9"/>
        <v>0</v>
      </c>
    </row>
    <row r="64" spans="1:15" ht="30" customHeight="1">
      <c r="A64" s="10" t="s">
        <v>33</v>
      </c>
      <c r="B64" s="11">
        <v>114000</v>
      </c>
      <c r="C64" s="11">
        <v>0</v>
      </c>
      <c r="D64" s="11">
        <v>0</v>
      </c>
      <c r="E64" s="11">
        <v>0</v>
      </c>
      <c r="F64" s="11">
        <v>0</v>
      </c>
      <c r="G64" s="11"/>
      <c r="H64" s="11"/>
      <c r="I64" s="11"/>
      <c r="J64" s="11"/>
      <c r="K64" s="11"/>
      <c r="L64" s="11"/>
      <c r="M64" s="11"/>
      <c r="N64" s="11"/>
      <c r="O64" s="11">
        <f t="shared" si="9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O65" s="11">
        <f t="shared" si="9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>
        <f t="shared" si="9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/>
      <c r="K67" s="11"/>
      <c r="L67" s="11"/>
      <c r="M67" s="11"/>
      <c r="N67" s="11"/>
      <c r="O67" s="11">
        <f t="shared" si="9"/>
        <v>0</v>
      </c>
    </row>
    <row r="68" spans="1:15" ht="30" customHeight="1">
      <c r="A68" s="10" t="s">
        <v>37</v>
      </c>
      <c r="B68" s="11">
        <v>10000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>
        <f t="shared" si="9"/>
        <v>0</v>
      </c>
    </row>
    <row r="69" spans="1:15" ht="30" customHeight="1">
      <c r="A69" s="10" t="s">
        <v>38</v>
      </c>
      <c r="B69" s="11">
        <v>17000</v>
      </c>
      <c r="C69" s="11">
        <v>0</v>
      </c>
      <c r="D69" s="11">
        <v>0</v>
      </c>
      <c r="E69" s="11">
        <v>0</v>
      </c>
      <c r="F69" s="11">
        <v>0</v>
      </c>
      <c r="G69" s="11"/>
      <c r="H69" s="11"/>
      <c r="I69" s="11"/>
      <c r="J69" s="11"/>
      <c r="K69" s="11"/>
      <c r="L69" s="11"/>
      <c r="M69" s="11"/>
      <c r="N69" s="11"/>
      <c r="O69" s="11">
        <f t="shared" si="9"/>
        <v>0</v>
      </c>
    </row>
    <row r="70" spans="1:15" ht="30" customHeight="1">
      <c r="A70" s="10" t="s">
        <v>47</v>
      </c>
      <c r="B70" s="11">
        <v>165000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>
        <f t="shared" si="9"/>
        <v>0</v>
      </c>
    </row>
    <row r="71" spans="1:15" ht="30" customHeight="1">
      <c r="A71" s="10" t="s">
        <v>42</v>
      </c>
      <c r="B71" s="11">
        <v>272000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/>
      <c r="K71" s="11"/>
      <c r="L71" s="11"/>
      <c r="M71" s="11"/>
      <c r="N71" s="11"/>
      <c r="O71" s="11">
        <f t="shared" si="9"/>
        <v>0</v>
      </c>
    </row>
    <row r="72" spans="1:15" ht="30" customHeight="1">
      <c r="A72" s="10" t="s">
        <v>56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1">
        <f t="shared" si="9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/>
      <c r="H73" s="11"/>
      <c r="I73" s="11"/>
      <c r="J73" s="11"/>
      <c r="K73" s="11"/>
      <c r="L73" s="11"/>
      <c r="M73" s="11"/>
      <c r="N73" s="11"/>
      <c r="O73" s="11">
        <f t="shared" si="9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>
        <f t="shared" si="9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2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2"/>
    </row>
    <row r="77" spans="1:15" ht="15.75">
      <c r="A77" s="6" t="s">
        <v>45</v>
      </c>
      <c r="B77" s="23">
        <f aca="true" t="shared" si="10" ref="B77:O77">SUM(B78:B83)</f>
        <v>229000</v>
      </c>
      <c r="C77" s="23">
        <f t="shared" si="10"/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 t="shared" si="10"/>
        <v>0</v>
      </c>
      <c r="N77" s="23">
        <f t="shared" si="10"/>
        <v>0</v>
      </c>
      <c r="O77" s="23">
        <f t="shared" si="10"/>
        <v>0</v>
      </c>
    </row>
    <row r="78" spans="1:15" ht="32.25" customHeight="1">
      <c r="A78" s="10" t="s">
        <v>57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/>
      <c r="H78" s="11"/>
      <c r="I78" s="11"/>
      <c r="J78" s="11"/>
      <c r="K78" s="11"/>
      <c r="L78" s="11"/>
      <c r="M78" s="11"/>
      <c r="N78" s="11"/>
      <c r="O78" s="11">
        <f aca="true" t="shared" si="11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>
        <f t="shared" si="11"/>
        <v>0</v>
      </c>
    </row>
    <row r="80" spans="1:15" ht="30" customHeight="1">
      <c r="A80" s="10" t="s">
        <v>48</v>
      </c>
      <c r="B80" s="11">
        <v>158000</v>
      </c>
      <c r="C80" s="11">
        <v>0</v>
      </c>
      <c r="D80" s="11"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>
        <f t="shared" si="11"/>
        <v>0</v>
      </c>
    </row>
    <row r="81" spans="1:15" ht="30" customHeight="1">
      <c r="A81" s="10" t="s">
        <v>49</v>
      </c>
      <c r="B81" s="11">
        <v>60000</v>
      </c>
      <c r="C81" s="11">
        <v>0</v>
      </c>
      <c r="D81" s="11">
        <v>0</v>
      </c>
      <c r="E81" s="11">
        <v>0</v>
      </c>
      <c r="F81" s="11">
        <v>0</v>
      </c>
      <c r="G81" s="11"/>
      <c r="H81" s="11"/>
      <c r="I81" s="11"/>
      <c r="J81" s="11"/>
      <c r="K81" s="11"/>
      <c r="L81" s="11"/>
      <c r="M81" s="11"/>
      <c r="N81" s="11"/>
      <c r="O81" s="11">
        <f t="shared" si="11"/>
        <v>0</v>
      </c>
    </row>
    <row r="82" spans="1:15" ht="30" customHeight="1">
      <c r="A82" s="10" t="s">
        <v>50</v>
      </c>
      <c r="B82" s="11">
        <v>11000</v>
      </c>
      <c r="C82" s="11">
        <v>0</v>
      </c>
      <c r="D82" s="11">
        <v>0</v>
      </c>
      <c r="E82" s="11">
        <v>0</v>
      </c>
      <c r="F82" s="11">
        <v>0</v>
      </c>
      <c r="G82" s="11"/>
      <c r="H82" s="11"/>
      <c r="I82" s="11"/>
      <c r="J82" s="11"/>
      <c r="K82" s="11"/>
      <c r="L82" s="11"/>
      <c r="M82" s="11"/>
      <c r="N82" s="11"/>
      <c r="O82" s="11">
        <f t="shared" si="11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/>
      <c r="H83" s="11"/>
      <c r="I83" s="11"/>
      <c r="J83" s="11"/>
      <c r="K83" s="11"/>
      <c r="L83" s="11"/>
      <c r="M83" s="11"/>
      <c r="N83" s="11"/>
      <c r="O83" s="11">
        <f t="shared" si="11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2" ref="E85:O85">E86</f>
        <v>0</v>
      </c>
      <c r="F85" s="23">
        <f t="shared" si="12"/>
        <v>0</v>
      </c>
      <c r="G85" s="23">
        <f t="shared" si="12"/>
        <v>0</v>
      </c>
      <c r="H85" s="23">
        <f t="shared" si="12"/>
        <v>0</v>
      </c>
      <c r="I85" s="23">
        <f t="shared" si="12"/>
        <v>0</v>
      </c>
      <c r="J85" s="23">
        <f t="shared" si="12"/>
        <v>0</v>
      </c>
      <c r="K85" s="23">
        <f t="shared" si="12"/>
        <v>0</v>
      </c>
      <c r="L85" s="23">
        <f t="shared" si="12"/>
        <v>0</v>
      </c>
      <c r="M85" s="23">
        <f t="shared" si="12"/>
        <v>0</v>
      </c>
      <c r="N85" s="23">
        <f t="shared" si="12"/>
        <v>0</v>
      </c>
      <c r="O85" s="23">
        <f t="shared" si="12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53</v>
      </c>
      <c r="B88" s="27">
        <f aca="true" t="shared" si="13" ref="B88:O88">B77+B60+B85</f>
        <v>1185000</v>
      </c>
      <c r="C88" s="27">
        <f t="shared" si="13"/>
        <v>0</v>
      </c>
      <c r="D88" s="27">
        <f t="shared" si="13"/>
        <v>0</v>
      </c>
      <c r="E88" s="27">
        <f t="shared" si="13"/>
        <v>0</v>
      </c>
      <c r="F88" s="27">
        <f t="shared" si="13"/>
        <v>0</v>
      </c>
      <c r="G88" s="27">
        <f t="shared" si="13"/>
        <v>0</v>
      </c>
      <c r="H88" s="27">
        <f t="shared" si="13"/>
        <v>0</v>
      </c>
      <c r="I88" s="27">
        <f t="shared" si="13"/>
        <v>0</v>
      </c>
      <c r="J88" s="27">
        <f t="shared" si="13"/>
        <v>0</v>
      </c>
      <c r="K88" s="27">
        <f t="shared" si="13"/>
        <v>0</v>
      </c>
      <c r="L88" s="27">
        <f t="shared" si="13"/>
        <v>0</v>
      </c>
      <c r="M88" s="27">
        <f t="shared" si="13"/>
        <v>0</v>
      </c>
      <c r="N88" s="27">
        <f t="shared" si="13"/>
        <v>0</v>
      </c>
      <c r="O88" s="27">
        <f t="shared" si="13"/>
        <v>0</v>
      </c>
    </row>
    <row r="89" ht="14.25">
      <c r="A89" s="31" t="s">
        <v>54</v>
      </c>
    </row>
    <row r="90" ht="15">
      <c r="A90" s="28" t="s">
        <v>60</v>
      </c>
    </row>
    <row r="93" ht="14.25">
      <c r="A93" t="s">
        <v>58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Leila Cordeiro</cp:lastModifiedBy>
  <dcterms:created xsi:type="dcterms:W3CDTF">2020-04-06T17:53:11Z</dcterms:created>
  <dcterms:modified xsi:type="dcterms:W3CDTF">2020-05-14T17:58:59Z</dcterms:modified>
  <cp:category/>
  <cp:version/>
  <cp:contentType/>
  <cp:contentStatus/>
</cp:coreProperties>
</file>