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detalhamento_das_despesas" sheetId="1" r:id="rId1"/>
  </sheets>
  <definedNames>
    <definedName name="_xlnm.Print_Area" localSheetId="0">'detalhamento_das_despesas'!$A$1:$O$82</definedName>
    <definedName name="_xlnm.Print_Titles" localSheetId="0">'detalhamento_das_despesas'!$1:$6</definedName>
    <definedName name="Print_Area_0" localSheetId="0">'detalhamento_das_despesas'!$A$1:$O$60</definedName>
    <definedName name="Print_Area_0_0" localSheetId="0">'detalhamento_das_despesas'!$A$1:$O$60</definedName>
    <definedName name="Print_Area_0_0_0" localSheetId="0">'detalhamento_das_despesas'!$A$1:$O$60</definedName>
    <definedName name="Print_Area_0_0_0_0" localSheetId="0">'detalhamento_das_despesas'!$A$1:$O$60</definedName>
    <definedName name="Print_Area_0_0_0_0_0" localSheetId="0">'detalhamento_das_despesas'!$A$1:$O$60</definedName>
    <definedName name="Print_Area_0_0_0_0_0_0" localSheetId="0">'detalhamento_das_despesas'!$A$1:$O$60</definedName>
    <definedName name="Print_Area_0_0_0_0_0_0_0" localSheetId="0">'detalhamento_das_despesas'!$A$1:$O$60</definedName>
    <definedName name="Print_Area_0_0_0_0_0_0_0_0" localSheetId="0">'detalhamento_das_despesas'!$A$1:$O$60</definedName>
    <definedName name="Print_Area_0_0_0_0_0_0_0_0_0" localSheetId="0">'detalhamento_das_despesas'!$A$1:$O$60</definedName>
    <definedName name="Print_Area_0_0_0_0_0_0_0_0_0_0" localSheetId="0">'detalhamento_das_despesas'!$A$1:$O$60</definedName>
    <definedName name="Print_Area_0_0_0_0_0_0_0_0_0_0_0" localSheetId="0">'detalhamento_das_despesas'!$A$1:$O$60</definedName>
    <definedName name="Print_Area_0_0_0_0_0_0_0_0_0_0_0_0" localSheetId="0">'detalhamento_das_despesas'!$A$1:$O$60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<sst xmlns="http://schemas.openxmlformats.org/spreadsheetml/2006/main" count="102" uniqueCount="59">
  <si>
    <t>FEVEREIRO/2016</t>
  </si>
  <si>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</si>
  <si>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</si>
  <si>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</si>
  <si>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</si>
  <si>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</si>
  <si>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</si>
  <si>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</si>
  <si>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</si>
  <si>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</si>
  <si>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</si>
  <si>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</si>
  <si>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</si>
  <si>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</si>
  <si>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</si>
  <si>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</si>
  <si>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</si>
  <si>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</si>
  <si>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</si>
  <si>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</si>
  <si>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</si>
  <si>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</si>
  <si>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</si>
  <si>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</si>
  <si>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</si>
  <si>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</si>
  <si>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</si>
  <si>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</si>
  <si>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</si>
  <si>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</si>
  <si>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</si>
  <si>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</si>
  <si>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</si>
  <si>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</si>
  <si>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</si>
  <si>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</si>
  <si>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</si>
  <si>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</si>
  <si>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</si>
  <si>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</si>
  <si>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</si>
  <si>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</si>
  <si>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46 Auxílio alimentação</t>
  </si>
  <si>
    <t>47 Obrigações Tributárias e contributivas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</si>
  <si>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</si>
  <si>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</si>
  <si>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</si>
  <si>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</si>
  <si>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</si>
  <si>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</si>
  <si>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T O T A L</t>
  </si>
  <si>
    <t xml:space="preserve">Fonte: Demonstrativo de Execução orçamentária sistema AFI </t>
  </si>
  <si>
    <t>Data da última atualização:  15/03/2016</t>
  </si>
  <si>
    <t>D E T A L H A M E N T O   D A S   D E S P E S A S – FAMP-AM</t>
  </si>
  <si>
    <t>47 Obrigações Tributárias</t>
  </si>
  <si>
    <t>39 - Outros Serviços de Terceiros - Pessoa Jurídica</t>
  </si>
  <si>
    <t>D E T A L H A M E N T O   D A S   D E S P E S A S – PROVITA-AM - Não foram realizadas despesas pelo Fundo PROVITA em fevereiro de 2016.</t>
  </si>
  <si>
    <t>Data da última atualização: 15/03/2016</t>
  </si>
  <si>
    <t>FUNDAMENTO LEGAL: Resolução CNMP nº 86/2012, art 5º, inciso I, alínea “b”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</si>
</sst>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[$R$-416]\ #,##0.00;[RED]\-[$R$-416]\ #,##0.00"/>
  </numFmts>
  <fonts count="14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5" fontId="3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4" fontId="5" fillId="0" borderId="0" xfId="0" applyFont="1" applyBorder="1" applyAlignment="1">
      <alignment horizontal="left"/>
    </xf>
    <xf numFmtId="164" fontId="6" fillId="2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/>
    </xf>
    <xf numFmtId="164" fontId="7" fillId="3" borderId="1" xfId="0" applyFont="1" applyFill="1" applyBorder="1" applyAlignment="1">
      <alignment horizontal="center" vertical="center"/>
    </xf>
    <xf numFmtId="164" fontId="8" fillId="3" borderId="1" xfId="0" applyFont="1" applyFill="1" applyBorder="1" applyAlignment="1">
      <alignment horizontal="center" vertical="center"/>
    </xf>
    <xf numFmtId="164" fontId="7" fillId="0" borderId="0" xfId="0" applyFont="1" applyAlignment="1">
      <alignment horizontal="center"/>
    </xf>
    <xf numFmtId="164" fontId="8" fillId="3" borderId="1" xfId="0" applyFont="1" applyFill="1" applyBorder="1" applyAlignment="1">
      <alignment horizontal="left" vertical="center" wrapText="1"/>
    </xf>
    <xf numFmtId="166" fontId="9" fillId="3" borderId="2" xfId="0" applyNumberFormat="1" applyFont="1" applyFill="1" applyBorder="1" applyAlignment="1">
      <alignment horizontal="center" vertical="center"/>
    </xf>
    <xf numFmtId="164" fontId="10" fillId="0" borderId="0" xfId="0" applyFont="1" applyAlignment="1">
      <alignment horizontal="right" vertical="center"/>
    </xf>
    <xf numFmtId="164" fontId="10" fillId="0" borderId="0" xfId="0" applyFont="1" applyAlignment="1">
      <alignment horizontal="center" vertical="center"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 horizontal="center" vertical="center" wrapText="1"/>
    </xf>
    <xf numFmtId="164" fontId="0" fillId="0" borderId="0" xfId="0" applyAlignment="1">
      <alignment horizontal="center"/>
    </xf>
    <xf numFmtId="164" fontId="11" fillId="0" borderId="1" xfId="0" applyFont="1" applyBorder="1" applyAlignment="1">
      <alignment/>
    </xf>
    <xf numFmtId="166" fontId="11" fillId="0" borderId="1" xfId="0" applyNumberFormat="1" applyFont="1" applyBorder="1" applyAlignment="1">
      <alignment horizontal="center" vertical="center" wrapText="1"/>
    </xf>
    <xf numFmtId="164" fontId="12" fillId="0" borderId="0" xfId="0" applyFont="1" applyAlignment="1">
      <alignment horizontal="center"/>
    </xf>
    <xf numFmtId="164" fontId="8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/>
    </xf>
    <xf numFmtId="166" fontId="8" fillId="3" borderId="2" xfId="0" applyNumberFormat="1" applyFont="1" applyFill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6" fontId="8" fillId="3" borderId="2" xfId="0" applyNumberFormat="1" applyFont="1" applyFill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13" fillId="3" borderId="1" xfId="0" applyFont="1" applyFill="1" applyBorder="1" applyAlignment="1">
      <alignment horizontal="right" vertical="center"/>
    </xf>
    <xf numFmtId="166" fontId="8" fillId="3" borderId="1" xfId="0" applyNumberFormat="1" applyFont="1" applyFill="1" applyBorder="1" applyAlignment="1">
      <alignment horizontal="center" vertical="center"/>
    </xf>
    <xf numFmtId="164" fontId="7" fillId="0" borderId="0" xfId="0" applyFont="1" applyAlignment="1">
      <alignment/>
    </xf>
    <xf numFmtId="167" fontId="7" fillId="0" borderId="0" xfId="0" applyNumberFormat="1" applyFont="1" applyAlignment="1">
      <alignment/>
    </xf>
    <xf numFmtId="164" fontId="8" fillId="0" borderId="0" xfId="0" applyFont="1" applyBorder="1" applyAlignment="1">
      <alignment horizontal="left"/>
    </xf>
    <xf numFmtId="164" fontId="8" fillId="0" borderId="0" xfId="0" applyFont="1" applyAlignment="1">
      <alignment/>
    </xf>
    <xf numFmtId="166" fontId="8" fillId="3" borderId="2" xfId="0" applyNumberFormat="1" applyFont="1" applyFill="1" applyBorder="1" applyAlignment="1">
      <alignment horizontal="right" vertical="center"/>
    </xf>
    <xf numFmtId="166" fontId="7" fillId="0" borderId="1" xfId="0" applyNumberFormat="1" applyFont="1" applyBorder="1" applyAlignment="1">
      <alignment horizontal="right" vertical="center" wrapText="1"/>
    </xf>
    <xf numFmtId="166" fontId="8" fillId="3" borderId="2" xfId="0" applyNumberFormat="1" applyFont="1" applyFill="1" applyBorder="1" applyAlignment="1">
      <alignment horizontal="right" vertical="center" wrapText="1"/>
    </xf>
    <xf numFmtId="166" fontId="8" fillId="3" borderId="1" xfId="0" applyNumberFormat="1" applyFont="1" applyFill="1" applyBorder="1" applyAlignment="1">
      <alignment vertical="center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724852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0" y="676275"/>
          <a:ext cx="1933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tabSelected="1" zoomScale="70" zoomScaleNormal="70" workbookViewId="0" topLeftCell="A70">
      <selection activeCell="A91" sqref="A91"/>
    </sheetView>
  </sheetViews>
  <sheetFormatPr defaultColWidth="11.19921875" defaultRowHeight="14.25"/>
  <cols>
    <col min="1" max="1" width="46.09765625" style="0" customWidth="1"/>
    <col min="2" max="2" width="27" style="0" customWidth="1"/>
    <col min="3" max="4" width="16.19921875" style="0" customWidth="1"/>
    <col min="5" max="5" width="16.5" style="0" customWidth="1"/>
    <col min="6" max="6" width="15.59765625" style="0" customWidth="1"/>
    <col min="7" max="7" width="15.19921875" style="0" customWidth="1"/>
    <col min="8" max="8" width="15.09765625" style="0" customWidth="1"/>
    <col min="9" max="9" width="15.3984375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6" style="0" customWidth="1"/>
    <col min="16" max="16384" width="10.59765625" style="0" customWidth="1"/>
  </cols>
  <sheetData>
    <row r="1" spans="7:15" ht="108.75" customHeight="1">
      <c r="G1" s="1"/>
      <c r="I1" s="1"/>
      <c r="O1" s="2"/>
    </row>
    <row r="2" spans="1:15" ht="35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0</v>
      </c>
      <c r="L2" s="4"/>
      <c r="M2" s="4"/>
      <c r="N2" s="4"/>
      <c r="O2" s="4"/>
    </row>
    <row r="3" spans="1:15" ht="28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ht="10.5" customHeight="1">
      <c r="O4" s="1"/>
    </row>
    <row r="5" spans="1:15" ht="25.5" customHeight="1">
      <c r="A5" s="6" t="s">
        <v>2</v>
      </c>
      <c r="B5" s="6" t="s">
        <v>3</v>
      </c>
      <c r="C5" s="7" t="s">
        <v>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10" customFormat="1" ht="25.5" customHeight="1">
      <c r="A6" s="6"/>
      <c r="B6" s="6"/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9" t="s">
        <v>17</v>
      </c>
    </row>
    <row r="7" spans="1:16" s="14" customFormat="1" ht="25.5" customHeight="1">
      <c r="A7" s="11" t="s">
        <v>18</v>
      </c>
      <c r="B7" s="12">
        <f>SUM(B8:B18)</f>
        <v>186120000</v>
      </c>
      <c r="C7" s="12">
        <f>SUM(C8:C18)</f>
        <v>15637759.110000001</v>
      </c>
      <c r="D7" s="12">
        <f>SUM(D8:D18)</f>
        <v>12541113.6</v>
      </c>
      <c r="E7" s="12">
        <f>SUM(E8:E18)</f>
        <v>0</v>
      </c>
      <c r="F7" s="12">
        <f>SUM(F8:F18)</f>
        <v>0</v>
      </c>
      <c r="G7" s="12">
        <f>SUM(G8:G18)</f>
        <v>0</v>
      </c>
      <c r="H7" s="12">
        <f>SUM(H8:H18)</f>
        <v>0</v>
      </c>
      <c r="I7" s="12">
        <f>SUM(I8:I18)</f>
        <v>0</v>
      </c>
      <c r="J7" s="12">
        <f>SUM(J8:J18)</f>
        <v>0</v>
      </c>
      <c r="K7" s="12">
        <f>SUM(K8:K18)</f>
        <v>0</v>
      </c>
      <c r="L7" s="12">
        <f>SUM(L8:L18)</f>
        <v>0</v>
      </c>
      <c r="M7" s="12">
        <f>SUM(M8:M18)</f>
        <v>0</v>
      </c>
      <c r="N7" s="12">
        <f>SUM(N8:N18)</f>
        <v>0</v>
      </c>
      <c r="O7" s="12">
        <f>SUM(O8:O18)</f>
        <v>28178872.709999997</v>
      </c>
      <c r="P7" s="13"/>
    </row>
    <row r="8" spans="1:15" s="17" customFormat="1" ht="30" customHeight="1">
      <c r="A8" s="15" t="s">
        <v>19</v>
      </c>
      <c r="B8" s="16">
        <v>15700000</v>
      </c>
      <c r="C8" s="16">
        <v>2007057.68</v>
      </c>
      <c r="D8" s="16">
        <v>2041719.14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>
        <f aca="true" t="shared" si="0" ref="O8:O18">SUM(C8:N8)</f>
        <v>4048776.82</v>
      </c>
    </row>
    <row r="9" spans="1:15" s="17" customFormat="1" ht="30" customHeight="1">
      <c r="A9" s="15" t="s">
        <v>20</v>
      </c>
      <c r="B9" s="16">
        <v>12498000</v>
      </c>
      <c r="C9" s="16">
        <v>902247.65</v>
      </c>
      <c r="D9" s="16">
        <v>914885.55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>
        <f t="shared" si="0"/>
        <v>1817133.2000000002</v>
      </c>
    </row>
    <row r="10" spans="1:15" s="17" customFormat="1" ht="30" customHeight="1">
      <c r="A10" s="15" t="s">
        <v>21</v>
      </c>
      <c r="B10" s="16">
        <v>1000</v>
      </c>
      <c r="C10" s="16">
        <v>0</v>
      </c>
      <c r="D10" s="16">
        <v>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>
        <f t="shared" si="0"/>
        <v>0</v>
      </c>
    </row>
    <row r="11" spans="1:15" s="17" customFormat="1" ht="30" customHeight="1">
      <c r="A11" s="15" t="s">
        <v>22</v>
      </c>
      <c r="B11" s="16">
        <v>1000</v>
      </c>
      <c r="C11" s="16">
        <v>0</v>
      </c>
      <c r="D11" s="16">
        <v>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>
        <f t="shared" si="0"/>
        <v>0</v>
      </c>
    </row>
    <row r="12" spans="1:15" s="17" customFormat="1" ht="30" customHeight="1">
      <c r="A12" s="15" t="s">
        <v>23</v>
      </c>
      <c r="B12" s="16">
        <v>132607000</v>
      </c>
      <c r="C12" s="16">
        <v>11191661.24</v>
      </c>
      <c r="D12" s="16">
        <v>8090002.159999998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>
        <f t="shared" si="0"/>
        <v>19281663.4</v>
      </c>
    </row>
    <row r="13" spans="1:15" s="17" customFormat="1" ht="30" customHeight="1">
      <c r="A13" s="15" t="s">
        <v>24</v>
      </c>
      <c r="B13" s="16">
        <v>10001000</v>
      </c>
      <c r="C13" s="16">
        <v>0</v>
      </c>
      <c r="D13" s="16">
        <v>73288.9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>
        <f t="shared" si="0"/>
        <v>73288.9</v>
      </c>
    </row>
    <row r="14" spans="1:15" s="20" customFormat="1" ht="30" customHeight="1">
      <c r="A14" s="18" t="s">
        <v>25</v>
      </c>
      <c r="B14" s="19">
        <v>6090000</v>
      </c>
      <c r="C14" s="19">
        <v>635368.76</v>
      </c>
      <c r="D14" s="19">
        <v>530864.69</v>
      </c>
      <c r="E14" s="19"/>
      <c r="F14" s="16"/>
      <c r="G14" s="19"/>
      <c r="H14" s="19"/>
      <c r="I14" s="19"/>
      <c r="J14" s="19"/>
      <c r="K14" s="19"/>
      <c r="L14" s="19"/>
      <c r="M14" s="19"/>
      <c r="N14" s="19"/>
      <c r="O14" s="19">
        <f t="shared" si="0"/>
        <v>1166233.45</v>
      </c>
    </row>
    <row r="15" spans="1:15" s="17" customFormat="1" ht="30" customHeight="1">
      <c r="A15" s="15" t="s">
        <v>26</v>
      </c>
      <c r="B15" s="16">
        <v>1000</v>
      </c>
      <c r="C15" s="16">
        <v>0</v>
      </c>
      <c r="D15" s="16">
        <v>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>
        <f t="shared" si="0"/>
        <v>0</v>
      </c>
    </row>
    <row r="16" spans="1:15" s="17" customFormat="1" ht="30" customHeight="1">
      <c r="A16" s="15" t="s">
        <v>27</v>
      </c>
      <c r="B16" s="16">
        <v>7000000</v>
      </c>
      <c r="C16" s="16">
        <v>886423.78</v>
      </c>
      <c r="D16" s="16">
        <v>875353.1599999999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9">
        <f t="shared" si="0"/>
        <v>1761776.94</v>
      </c>
    </row>
    <row r="17" spans="1:15" s="17" customFormat="1" ht="30" customHeight="1">
      <c r="A17" s="15" t="s">
        <v>28</v>
      </c>
      <c r="B17" s="16">
        <v>1551000</v>
      </c>
      <c r="C17" s="16">
        <v>15000</v>
      </c>
      <c r="D17" s="16">
        <v>15000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>
        <f t="shared" si="0"/>
        <v>30000</v>
      </c>
    </row>
    <row r="18" spans="1:15" s="17" customFormat="1" ht="30" customHeight="1">
      <c r="A18" s="15" t="s">
        <v>29</v>
      </c>
      <c r="B18" s="16">
        <v>670000</v>
      </c>
      <c r="C18" s="16">
        <v>0</v>
      </c>
      <c r="D18" s="16">
        <v>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>
        <f t="shared" si="0"/>
        <v>0</v>
      </c>
    </row>
    <row r="19" spans="1:15" s="17" customFormat="1" ht="25.5" customHeight="1">
      <c r="A19" s="21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2"/>
      <c r="N19" s="22"/>
      <c r="O19" s="16"/>
    </row>
    <row r="20" spans="1:15" s="10" customFormat="1" ht="25.5" customHeight="1">
      <c r="A20" s="11" t="s">
        <v>30</v>
      </c>
      <c r="B20" s="23">
        <f>SUM(B21:B36)</f>
        <v>44515592</v>
      </c>
      <c r="C20" s="23">
        <f>SUM(C21:C36)</f>
        <v>2171544.12</v>
      </c>
      <c r="D20" s="23">
        <f>SUM(D21:D36)</f>
        <v>2320018.12</v>
      </c>
      <c r="E20" s="23">
        <f>SUM(E21:E36)</f>
        <v>0</v>
      </c>
      <c r="F20" s="23">
        <f>SUM(F21:F36)</f>
        <v>0</v>
      </c>
      <c r="G20" s="23">
        <f>SUM(G21:G36)</f>
        <v>0</v>
      </c>
      <c r="H20" s="23">
        <f>SUM(H21:H36)</f>
        <v>0</v>
      </c>
      <c r="I20" s="23">
        <f>SUM(I21:I36)</f>
        <v>0</v>
      </c>
      <c r="J20" s="23">
        <f>SUM(J21:J36)</f>
        <v>0</v>
      </c>
      <c r="K20" s="23">
        <f>SUM(K21:K36)</f>
        <v>0</v>
      </c>
      <c r="L20" s="23">
        <f>SUM(L21:L36)</f>
        <v>0</v>
      </c>
      <c r="M20" s="23">
        <f>SUM(M21:M36)</f>
        <v>0</v>
      </c>
      <c r="N20" s="23">
        <f>SUM(N21:N36)</f>
        <v>0</v>
      </c>
      <c r="O20" s="23">
        <f>SUM(O21:O35)</f>
        <v>4491562.24</v>
      </c>
    </row>
    <row r="21" spans="1:15" s="17" customFormat="1" ht="30" customHeight="1">
      <c r="A21" s="15" t="s">
        <v>31</v>
      </c>
      <c r="B21" s="16">
        <v>1160000</v>
      </c>
      <c r="C21" s="16">
        <v>0</v>
      </c>
      <c r="D21" s="16">
        <v>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>
        <f aca="true" t="shared" si="1" ref="O21:O35">SUM(C21:N21)</f>
        <v>0</v>
      </c>
    </row>
    <row r="22" spans="1:15" s="17" customFormat="1" ht="30" customHeight="1">
      <c r="A22" s="15" t="s">
        <v>32</v>
      </c>
      <c r="B22" s="16">
        <v>7491000</v>
      </c>
      <c r="C22" s="16">
        <v>1220705.25</v>
      </c>
      <c r="D22" s="16">
        <v>1218867.35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>
        <f t="shared" si="1"/>
        <v>2439572.6</v>
      </c>
    </row>
    <row r="23" spans="1:15" s="17" customFormat="1" ht="30" customHeight="1">
      <c r="A23" s="15" t="s">
        <v>33</v>
      </c>
      <c r="B23" s="16">
        <v>780000</v>
      </c>
      <c r="C23" s="16">
        <v>0</v>
      </c>
      <c r="D23" s="16">
        <v>6852.4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>
        <f t="shared" si="1"/>
        <v>6852.4</v>
      </c>
    </row>
    <row r="24" spans="1:15" s="17" customFormat="1" ht="30" customHeight="1">
      <c r="A24" s="15" t="s">
        <v>34</v>
      </c>
      <c r="B24" s="16">
        <v>1405200</v>
      </c>
      <c r="C24" s="16">
        <v>0</v>
      </c>
      <c r="D24" s="16">
        <v>1970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>
        <f t="shared" si="1"/>
        <v>1970</v>
      </c>
    </row>
    <row r="25" spans="1:15" s="17" customFormat="1" ht="30" customHeight="1">
      <c r="A25" s="15" t="s">
        <v>35</v>
      </c>
      <c r="B25" s="16">
        <v>25000</v>
      </c>
      <c r="C25" s="16">
        <v>0</v>
      </c>
      <c r="D25" s="16">
        <v>2200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>
        <f t="shared" si="1"/>
        <v>2200</v>
      </c>
    </row>
    <row r="26" spans="1:15" s="17" customFormat="1" ht="30" customHeight="1">
      <c r="A26" s="15" t="s">
        <v>36</v>
      </c>
      <c r="B26" s="16">
        <v>20000</v>
      </c>
      <c r="C26" s="16">
        <v>0</v>
      </c>
      <c r="D26" s="16">
        <v>0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>
        <f t="shared" si="1"/>
        <v>0</v>
      </c>
    </row>
    <row r="27" spans="1:15" s="17" customFormat="1" ht="30" customHeight="1">
      <c r="A27" s="15" t="s">
        <v>37</v>
      </c>
      <c r="B27" s="16">
        <v>625000</v>
      </c>
      <c r="C27" s="16">
        <v>0</v>
      </c>
      <c r="D27" s="16">
        <v>0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>
        <f t="shared" si="1"/>
        <v>0</v>
      </c>
    </row>
    <row r="28" spans="1:15" s="17" customFormat="1" ht="30" customHeight="1">
      <c r="A28" s="15" t="s">
        <v>38</v>
      </c>
      <c r="B28" s="16">
        <v>50000</v>
      </c>
      <c r="C28" s="16">
        <v>0</v>
      </c>
      <c r="D28" s="16">
        <v>0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>
        <f t="shared" si="1"/>
        <v>0</v>
      </c>
    </row>
    <row r="29" spans="1:15" s="17" customFormat="1" ht="30" customHeight="1">
      <c r="A29" s="15" t="s">
        <v>39</v>
      </c>
      <c r="B29" s="16">
        <v>262400</v>
      </c>
      <c r="C29" s="16">
        <v>0</v>
      </c>
      <c r="D29" s="16">
        <v>4653.97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>
        <f t="shared" si="1"/>
        <v>4653.97</v>
      </c>
    </row>
    <row r="30" spans="1:15" s="17" customFormat="1" ht="30" customHeight="1">
      <c r="A30" s="15" t="s">
        <v>40</v>
      </c>
      <c r="B30" s="16">
        <v>2017500</v>
      </c>
      <c r="C30" s="16">
        <v>0</v>
      </c>
      <c r="D30" s="16">
        <v>5729.26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>
        <f t="shared" si="1"/>
        <v>5729.26</v>
      </c>
    </row>
    <row r="31" spans="1:15" s="17" customFormat="1" ht="30" customHeight="1">
      <c r="A31" s="15" t="s">
        <v>41</v>
      </c>
      <c r="B31" s="16">
        <v>8665492</v>
      </c>
      <c r="C31" s="16">
        <v>5407.92</v>
      </c>
      <c r="D31" s="16">
        <v>140276.09999999998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9">
        <f t="shared" si="1"/>
        <v>145684.02</v>
      </c>
    </row>
    <row r="32" spans="1:15" s="17" customFormat="1" ht="30" customHeight="1">
      <c r="A32" s="15" t="s">
        <v>42</v>
      </c>
      <c r="B32" s="16">
        <v>11735000</v>
      </c>
      <c r="C32" s="16">
        <v>942454.51</v>
      </c>
      <c r="D32" s="16">
        <v>936409.04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>
        <f t="shared" si="1"/>
        <v>1878863.55</v>
      </c>
    </row>
    <row r="33" spans="1:15" s="17" customFormat="1" ht="30" customHeight="1">
      <c r="A33" s="15" t="s">
        <v>43</v>
      </c>
      <c r="B33" s="16">
        <v>95000</v>
      </c>
      <c r="C33" s="16">
        <v>226.44</v>
      </c>
      <c r="D33" s="16">
        <v>0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>
        <f t="shared" si="1"/>
        <v>226.44</v>
      </c>
    </row>
    <row r="34" spans="1:15" s="17" customFormat="1" ht="30" customHeight="1">
      <c r="A34" s="15" t="s">
        <v>27</v>
      </c>
      <c r="B34" s="16">
        <v>0</v>
      </c>
      <c r="C34" s="16">
        <v>0</v>
      </c>
      <c r="D34" s="16">
        <v>0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>
        <f t="shared" si="1"/>
        <v>0</v>
      </c>
    </row>
    <row r="35" spans="1:15" s="17" customFormat="1" ht="30" customHeight="1">
      <c r="A35" s="15" t="s">
        <v>28</v>
      </c>
      <c r="B35" s="16">
        <v>10184000</v>
      </c>
      <c r="C35" s="16">
        <v>2750</v>
      </c>
      <c r="D35" s="16">
        <v>3060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>
        <f t="shared" si="1"/>
        <v>5810</v>
      </c>
    </row>
    <row r="36" spans="1:15" s="17" customFormat="1" ht="25.5" customHeight="1">
      <c r="A36" s="21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2"/>
      <c r="N36" s="22"/>
      <c r="O36" s="24"/>
    </row>
    <row r="37" spans="1:15" s="26" customFormat="1" ht="25.5" customHeight="1">
      <c r="A37" s="11" t="s">
        <v>44</v>
      </c>
      <c r="B37" s="25">
        <f>SUM(B38:B43)</f>
        <v>3397000</v>
      </c>
      <c r="C37" s="25">
        <f>SUM(C38:C43)</f>
        <v>0</v>
      </c>
      <c r="D37" s="25">
        <f>SUM(D38:D43)</f>
        <v>0</v>
      </c>
      <c r="E37" s="25">
        <f>SUM(E38:E43)</f>
        <v>0</v>
      </c>
      <c r="F37" s="25">
        <f>SUM(F38:F43)</f>
        <v>0</v>
      </c>
      <c r="G37" s="25">
        <f>SUM(G38:G43)</f>
        <v>0</v>
      </c>
      <c r="H37" s="25">
        <f>SUM(H38:H43)</f>
        <v>0</v>
      </c>
      <c r="I37" s="25">
        <f>SUM(I38:I43)</f>
        <v>0</v>
      </c>
      <c r="J37" s="25">
        <f>SUM(J38:J43)</f>
        <v>0</v>
      </c>
      <c r="K37" s="25">
        <f>SUM(K38:K43)</f>
        <v>0</v>
      </c>
      <c r="L37" s="25">
        <f>SUM(L38:L43)</f>
        <v>0</v>
      </c>
      <c r="M37" s="25">
        <f>SUM(M38:M43)</f>
        <v>0</v>
      </c>
      <c r="N37" s="25">
        <f>SUM(N38:N43)</f>
        <v>0</v>
      </c>
      <c r="O37" s="25">
        <f>SUM(O38:O43)</f>
        <v>0</v>
      </c>
    </row>
    <row r="38" spans="1:15" s="17" customFormat="1" ht="30" customHeight="1">
      <c r="A38" s="15" t="s">
        <v>45</v>
      </c>
      <c r="B38" s="16">
        <v>10000</v>
      </c>
      <c r="C38" s="16">
        <v>0</v>
      </c>
      <c r="D38" s="16">
        <v>0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>
        <f aca="true" t="shared" si="2" ref="O38:O43">SUM(C38:N38)</f>
        <v>0</v>
      </c>
    </row>
    <row r="39" spans="1:15" s="17" customFormat="1" ht="30" customHeight="1">
      <c r="A39" s="15" t="s">
        <v>46</v>
      </c>
      <c r="B39" s="16">
        <v>0</v>
      </c>
      <c r="C39" s="16">
        <v>0</v>
      </c>
      <c r="D39" s="16">
        <v>0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>
        <f t="shared" si="2"/>
        <v>0</v>
      </c>
    </row>
    <row r="40" spans="1:15" s="17" customFormat="1" ht="30" customHeight="1">
      <c r="A40" s="15" t="s">
        <v>47</v>
      </c>
      <c r="B40" s="16">
        <v>2067000</v>
      </c>
      <c r="C40" s="16">
        <v>0</v>
      </c>
      <c r="D40" s="16">
        <v>0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>
        <f t="shared" si="2"/>
        <v>0</v>
      </c>
    </row>
    <row r="41" spans="1:15" s="17" customFormat="1" ht="30" customHeight="1">
      <c r="A41" s="15" t="s">
        <v>48</v>
      </c>
      <c r="B41" s="16">
        <v>1220000</v>
      </c>
      <c r="C41" s="16">
        <v>0</v>
      </c>
      <c r="D41" s="16">
        <v>0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>
        <f t="shared" si="2"/>
        <v>0</v>
      </c>
    </row>
    <row r="42" spans="1:15" s="17" customFormat="1" ht="30" customHeight="1">
      <c r="A42" s="15" t="s">
        <v>49</v>
      </c>
      <c r="B42" s="16">
        <v>100000</v>
      </c>
      <c r="C42" s="16">
        <v>0</v>
      </c>
      <c r="D42" s="16">
        <v>0</v>
      </c>
      <c r="E42" s="16"/>
      <c r="F42" s="16"/>
      <c r="G42" s="16"/>
      <c r="H42" s="16"/>
      <c r="I42" s="16"/>
      <c r="J42" s="16"/>
      <c r="K42" s="16"/>
      <c r="L42" s="16"/>
      <c r="M42" s="22"/>
      <c r="N42" s="22"/>
      <c r="O42" s="16">
        <f t="shared" si="2"/>
        <v>0</v>
      </c>
    </row>
    <row r="43" spans="1:15" s="17" customFormat="1" ht="30" customHeight="1">
      <c r="A43" s="15" t="s">
        <v>27</v>
      </c>
      <c r="B43" s="16">
        <v>0</v>
      </c>
      <c r="C43" s="16">
        <v>0</v>
      </c>
      <c r="D43" s="16">
        <v>0</v>
      </c>
      <c r="E43" s="16"/>
      <c r="F43" s="16"/>
      <c r="G43" s="16"/>
      <c r="H43" s="16"/>
      <c r="I43" s="16"/>
      <c r="J43" s="16"/>
      <c r="K43" s="16"/>
      <c r="L43" s="16"/>
      <c r="M43" s="22"/>
      <c r="N43" s="22"/>
      <c r="O43" s="16">
        <f t="shared" si="2"/>
        <v>0</v>
      </c>
    </row>
    <row r="44" spans="1:15" s="17" customFormat="1" ht="25.5" customHeight="1">
      <c r="A44" s="2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2"/>
      <c r="N44" s="22"/>
      <c r="O44" s="24"/>
    </row>
    <row r="45" spans="1:15" s="29" customFormat="1" ht="25.5" customHeight="1">
      <c r="A45" s="27" t="s">
        <v>50</v>
      </c>
      <c r="B45" s="28">
        <f>B37+B20+B7</f>
        <v>234032592</v>
      </c>
      <c r="C45" s="28">
        <f>C37+C20+C7</f>
        <v>17809303.23</v>
      </c>
      <c r="D45" s="28">
        <f>D37+D20+D7</f>
        <v>14861131.719999999</v>
      </c>
      <c r="E45" s="28">
        <f>E37+E20+E7</f>
        <v>0</v>
      </c>
      <c r="F45" s="28">
        <f>F37+F20+F7</f>
        <v>0</v>
      </c>
      <c r="G45" s="28">
        <f>G37+G20+G7</f>
        <v>0</v>
      </c>
      <c r="H45" s="28">
        <f>H37+H20+H7</f>
        <v>0</v>
      </c>
      <c r="I45" s="28">
        <f>I37+I20+I7</f>
        <v>0</v>
      </c>
      <c r="J45" s="28">
        <f>J37+J20+J7</f>
        <v>0</v>
      </c>
      <c r="K45" s="28">
        <f>K37+K20+K7</f>
        <v>0</v>
      </c>
      <c r="L45" s="28">
        <f>L37+L20+L7</f>
        <v>0</v>
      </c>
      <c r="M45" s="28">
        <f>M37+M20+M7</f>
        <v>0</v>
      </c>
      <c r="N45" s="28">
        <f>N37+N20+N7</f>
        <v>0</v>
      </c>
      <c r="O45" s="28">
        <f>O37+O20+O7</f>
        <v>32670434.949999996</v>
      </c>
    </row>
    <row r="46" spans="1:15" ht="15">
      <c r="A46" s="29" t="s">
        <v>51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/>
    </row>
    <row r="47" spans="1:15" ht="15">
      <c r="A47" s="29" t="s">
        <v>52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0"/>
    </row>
    <row r="48" spans="1:15" ht="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ht="15.75">
      <c r="A49" s="31" t="s">
        <v>53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1:15" ht="15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32"/>
    </row>
    <row r="51" spans="1:15" ht="15" customHeight="1">
      <c r="A51" s="6" t="s">
        <v>2</v>
      </c>
      <c r="B51" s="6" t="s">
        <v>3</v>
      </c>
      <c r="C51" s="7" t="s">
        <v>4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5.75">
      <c r="A52" s="6"/>
      <c r="B52" s="6"/>
      <c r="C52" s="8" t="s">
        <v>5</v>
      </c>
      <c r="D52" s="8" t="s">
        <v>6</v>
      </c>
      <c r="E52" s="8" t="s">
        <v>7</v>
      </c>
      <c r="F52" s="8" t="s">
        <v>8</v>
      </c>
      <c r="G52" s="8" t="s">
        <v>9</v>
      </c>
      <c r="H52" s="8" t="s">
        <v>10</v>
      </c>
      <c r="I52" s="8" t="s">
        <v>11</v>
      </c>
      <c r="J52" s="8" t="s">
        <v>12</v>
      </c>
      <c r="K52" s="8" t="s">
        <v>13</v>
      </c>
      <c r="L52" s="8" t="s">
        <v>14</v>
      </c>
      <c r="M52" s="8" t="s">
        <v>15</v>
      </c>
      <c r="N52" s="8" t="s">
        <v>16</v>
      </c>
      <c r="O52" s="9" t="s">
        <v>17</v>
      </c>
    </row>
    <row r="53" spans="1:15" ht="15.75">
      <c r="A53" s="11" t="s">
        <v>30</v>
      </c>
      <c r="B53" s="33">
        <f>SUM(B54:B69)</f>
        <v>4600000</v>
      </c>
      <c r="C53" s="33">
        <f>SUM(C54:C67)</f>
        <v>0</v>
      </c>
      <c r="D53" s="33">
        <f>SUM(D54:D67)</f>
        <v>0</v>
      </c>
      <c r="E53" s="33">
        <f>SUM(E54:E67)</f>
        <v>0</v>
      </c>
      <c r="F53" s="33">
        <f>SUM(F54:F67)</f>
        <v>0</v>
      </c>
      <c r="G53" s="33">
        <f>SUM(G54:G67)</f>
        <v>0</v>
      </c>
      <c r="H53" s="33">
        <f>SUM(H54:H67)</f>
        <v>0</v>
      </c>
      <c r="I53" s="33">
        <f>SUM(I54:I67)</f>
        <v>0</v>
      </c>
      <c r="J53" s="33">
        <f>SUM(J54:J67)</f>
        <v>0</v>
      </c>
      <c r="K53" s="33">
        <f>SUM(K54:K67)</f>
        <v>0</v>
      </c>
      <c r="L53" s="33">
        <f>SUM(L54:L67)</f>
        <v>0</v>
      </c>
      <c r="M53" s="33">
        <f>SUM(M54:M67)</f>
        <v>0</v>
      </c>
      <c r="N53" s="33">
        <f>SUM(N54:N67)</f>
        <v>0</v>
      </c>
      <c r="O53" s="33">
        <f>SUM(O54:O67)</f>
        <v>0</v>
      </c>
    </row>
    <row r="54" spans="1:15" ht="30" customHeight="1">
      <c r="A54" s="15" t="s">
        <v>31</v>
      </c>
      <c r="B54" s="34">
        <v>0</v>
      </c>
      <c r="C54" s="34">
        <v>0</v>
      </c>
      <c r="D54" s="34">
        <v>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>
        <f aca="true" t="shared" si="3" ref="O54:O67">SUM(C54:N54)</f>
        <v>0</v>
      </c>
    </row>
    <row r="55" spans="1:15" ht="30" customHeight="1">
      <c r="A55" s="15" t="s">
        <v>32</v>
      </c>
      <c r="B55" s="34">
        <v>0</v>
      </c>
      <c r="C55" s="34">
        <v>0</v>
      </c>
      <c r="D55" s="34">
        <v>0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>
        <f t="shared" si="3"/>
        <v>0</v>
      </c>
    </row>
    <row r="56" spans="1:15" ht="30" customHeight="1">
      <c r="A56" s="15" t="s">
        <v>33</v>
      </c>
      <c r="B56" s="34">
        <v>0</v>
      </c>
      <c r="C56" s="34">
        <v>0</v>
      </c>
      <c r="D56" s="34">
        <v>0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>
        <f t="shared" si="3"/>
        <v>0</v>
      </c>
    </row>
    <row r="57" spans="1:15" ht="30" customHeight="1">
      <c r="A57" s="15" t="s">
        <v>34</v>
      </c>
      <c r="B57" s="34">
        <v>469000</v>
      </c>
      <c r="C57" s="34">
        <v>0</v>
      </c>
      <c r="D57" s="34">
        <v>0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>
        <f t="shared" si="3"/>
        <v>0</v>
      </c>
    </row>
    <row r="58" spans="1:15" ht="30" customHeight="1">
      <c r="A58" s="15" t="s">
        <v>35</v>
      </c>
      <c r="B58" s="34">
        <v>2000</v>
      </c>
      <c r="C58" s="34">
        <v>0</v>
      </c>
      <c r="D58" s="34">
        <v>0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>
        <f t="shared" si="3"/>
        <v>0</v>
      </c>
    </row>
    <row r="59" spans="1:15" ht="30" customHeight="1">
      <c r="A59" s="15" t="s">
        <v>36</v>
      </c>
      <c r="B59" s="34">
        <v>0</v>
      </c>
      <c r="C59" s="34">
        <v>0</v>
      </c>
      <c r="D59" s="34">
        <v>0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>
        <f t="shared" si="3"/>
        <v>0</v>
      </c>
    </row>
    <row r="60" spans="1:15" ht="30" customHeight="1">
      <c r="A60" s="15" t="s">
        <v>37</v>
      </c>
      <c r="B60" s="34">
        <v>0</v>
      </c>
      <c r="C60" s="34">
        <v>0</v>
      </c>
      <c r="D60" s="34">
        <v>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>
        <f t="shared" si="3"/>
        <v>0</v>
      </c>
    </row>
    <row r="61" spans="1:15" ht="30" customHeight="1">
      <c r="A61" s="15" t="s">
        <v>38</v>
      </c>
      <c r="B61" s="34">
        <v>275375</v>
      </c>
      <c r="C61" s="34">
        <v>0</v>
      </c>
      <c r="D61" s="34">
        <v>0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>
        <f t="shared" si="3"/>
        <v>0</v>
      </c>
    </row>
    <row r="62" spans="1:15" ht="30" customHeight="1">
      <c r="A62" s="15" t="s">
        <v>39</v>
      </c>
      <c r="B62" s="34">
        <v>97000</v>
      </c>
      <c r="C62" s="34">
        <v>0</v>
      </c>
      <c r="D62" s="34">
        <v>0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>
        <f t="shared" si="3"/>
        <v>0</v>
      </c>
    </row>
    <row r="63" spans="1:15" ht="30" customHeight="1">
      <c r="A63" s="15" t="s">
        <v>46</v>
      </c>
      <c r="B63" s="34">
        <v>3741625</v>
      </c>
      <c r="C63" s="34">
        <v>0</v>
      </c>
      <c r="D63" s="34">
        <v>0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>
        <f t="shared" si="3"/>
        <v>0</v>
      </c>
    </row>
    <row r="64" spans="1:15" ht="30" customHeight="1">
      <c r="A64" s="15" t="s">
        <v>42</v>
      </c>
      <c r="B64" s="34">
        <v>0</v>
      </c>
      <c r="C64" s="34">
        <v>0</v>
      </c>
      <c r="D64" s="34">
        <v>0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>
        <f t="shared" si="3"/>
        <v>0</v>
      </c>
    </row>
    <row r="65" spans="1:15" ht="30" customHeight="1">
      <c r="A65" s="15" t="s">
        <v>54</v>
      </c>
      <c r="B65" s="34">
        <v>15000</v>
      </c>
      <c r="C65" s="34">
        <v>0</v>
      </c>
      <c r="D65" s="34">
        <v>0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>
        <f t="shared" si="3"/>
        <v>0</v>
      </c>
    </row>
    <row r="66" spans="1:15" ht="30" customHeight="1">
      <c r="A66" s="15" t="s">
        <v>27</v>
      </c>
      <c r="B66" s="34">
        <v>0</v>
      </c>
      <c r="C66" s="34">
        <v>0</v>
      </c>
      <c r="D66" s="34">
        <v>0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>
        <f t="shared" si="3"/>
        <v>0</v>
      </c>
    </row>
    <row r="67" spans="1:15" ht="30" customHeight="1">
      <c r="A67" s="15" t="s">
        <v>28</v>
      </c>
      <c r="B67" s="34">
        <v>0</v>
      </c>
      <c r="C67" s="34">
        <v>0</v>
      </c>
      <c r="D67" s="34">
        <v>0</v>
      </c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>
        <f t="shared" si="3"/>
        <v>0</v>
      </c>
    </row>
    <row r="68" spans="1:15" ht="15.75">
      <c r="A68" s="15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16"/>
      <c r="M68" s="22"/>
      <c r="N68" s="22"/>
      <c r="O68" s="24"/>
    </row>
    <row r="69" spans="1:15" ht="15.75">
      <c r="A69" s="21"/>
      <c r="B69" s="34"/>
      <c r="C69" s="34"/>
      <c r="D69" s="34"/>
      <c r="E69" s="34"/>
      <c r="F69" s="16"/>
      <c r="G69" s="16"/>
      <c r="H69" s="16"/>
      <c r="I69" s="16"/>
      <c r="J69" s="16"/>
      <c r="K69" s="16"/>
      <c r="L69" s="16"/>
      <c r="M69" s="22"/>
      <c r="N69" s="22"/>
      <c r="O69" s="24"/>
    </row>
    <row r="70" spans="1:15" ht="15.75">
      <c r="A70" s="11" t="s">
        <v>44</v>
      </c>
      <c r="B70" s="35">
        <f>SUM(B71:B76)</f>
        <v>1300000</v>
      </c>
      <c r="C70" s="35">
        <f>SUM(C71:C76)</f>
        <v>0</v>
      </c>
      <c r="D70" s="35">
        <f>SUM(D71:D76)</f>
        <v>0</v>
      </c>
      <c r="E70" s="35">
        <f>SUM(E71:E76)</f>
        <v>0</v>
      </c>
      <c r="F70" s="35">
        <f>SUM(F71:F76)</f>
        <v>0</v>
      </c>
      <c r="G70" s="35">
        <f>SUM(G71:G76)</f>
        <v>0</v>
      </c>
      <c r="H70" s="35">
        <f>SUM(H71:H76)</f>
        <v>0</v>
      </c>
      <c r="I70" s="35">
        <f>SUM(I71:I76)</f>
        <v>0</v>
      </c>
      <c r="J70" s="35">
        <f>SUM(J71:J76)</f>
        <v>0</v>
      </c>
      <c r="K70" s="35">
        <f>SUM(K71:K76)</f>
        <v>0</v>
      </c>
      <c r="L70" s="35">
        <f>SUM(L71:L76)</f>
        <v>0</v>
      </c>
      <c r="M70" s="35">
        <f>SUM(M71:M76)</f>
        <v>0</v>
      </c>
      <c r="N70" s="35">
        <f>SUM(N71:N76)</f>
        <v>0</v>
      </c>
      <c r="O70" s="35">
        <f>SUM(O71:O76)</f>
        <v>0</v>
      </c>
    </row>
    <row r="71" spans="1:15" ht="32.25" customHeight="1">
      <c r="A71" s="15" t="s">
        <v>55</v>
      </c>
      <c r="B71" s="34">
        <v>0</v>
      </c>
      <c r="C71" s="34">
        <v>0</v>
      </c>
      <c r="D71" s="34">
        <v>0</v>
      </c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>
        <f aca="true" t="shared" si="4" ref="O71:O76">SUM(C71:N71)</f>
        <v>0</v>
      </c>
    </row>
    <row r="72" spans="1:15" ht="32.25" customHeight="1">
      <c r="A72" s="15" t="s">
        <v>45</v>
      </c>
      <c r="B72" s="34">
        <v>0</v>
      </c>
      <c r="C72" s="34">
        <v>0</v>
      </c>
      <c r="D72" s="34">
        <v>0</v>
      </c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>
        <f t="shared" si="4"/>
        <v>0</v>
      </c>
    </row>
    <row r="73" spans="1:15" ht="30" customHeight="1">
      <c r="A73" s="15" t="s">
        <v>47</v>
      </c>
      <c r="B73" s="34">
        <v>560000</v>
      </c>
      <c r="C73" s="34">
        <v>0</v>
      </c>
      <c r="D73" s="34">
        <v>0</v>
      </c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>
        <f t="shared" si="4"/>
        <v>0</v>
      </c>
    </row>
    <row r="74" spans="1:15" ht="30" customHeight="1">
      <c r="A74" s="15" t="s">
        <v>48</v>
      </c>
      <c r="B74" s="34">
        <v>720000</v>
      </c>
      <c r="C74" s="34">
        <v>0</v>
      </c>
      <c r="D74" s="34">
        <v>0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>
        <f t="shared" si="4"/>
        <v>0</v>
      </c>
    </row>
    <row r="75" spans="1:15" ht="30" customHeight="1">
      <c r="A75" s="15" t="s">
        <v>49</v>
      </c>
      <c r="B75" s="34">
        <v>20000</v>
      </c>
      <c r="C75" s="34">
        <v>0</v>
      </c>
      <c r="D75" s="34">
        <v>0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>
        <f t="shared" si="4"/>
        <v>0</v>
      </c>
    </row>
    <row r="76" spans="1:15" ht="30" customHeight="1">
      <c r="A76" s="15" t="s">
        <v>27</v>
      </c>
      <c r="B76" s="34">
        <v>0</v>
      </c>
      <c r="C76" s="34">
        <v>0</v>
      </c>
      <c r="D76" s="34">
        <v>0</v>
      </c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>
        <f t="shared" si="4"/>
        <v>0</v>
      </c>
    </row>
    <row r="77" spans="1:15" ht="15.75">
      <c r="A77" s="27" t="s">
        <v>50</v>
      </c>
      <c r="B77" s="36">
        <f>B70+B53</f>
        <v>5900000</v>
      </c>
      <c r="C77" s="36">
        <f>C70+C53</f>
        <v>0</v>
      </c>
      <c r="D77" s="36">
        <f>D70+D53</f>
        <v>0</v>
      </c>
      <c r="E77" s="36">
        <f>E70+E53</f>
        <v>0</v>
      </c>
      <c r="F77" s="36">
        <f>F70+F53</f>
        <v>0</v>
      </c>
      <c r="G77" s="36">
        <f>G70+G53</f>
        <v>0</v>
      </c>
      <c r="H77" s="36">
        <f>H70+H53</f>
        <v>0</v>
      </c>
      <c r="I77" s="36">
        <f>I70+I53</f>
        <v>0</v>
      </c>
      <c r="J77" s="36">
        <f>J70+J53</f>
        <v>0</v>
      </c>
      <c r="K77" s="36">
        <f>K70+K53</f>
        <v>0</v>
      </c>
      <c r="L77" s="36">
        <f>L70+L53</f>
        <v>0</v>
      </c>
      <c r="M77" s="36">
        <f>M70+M53</f>
        <v>0</v>
      </c>
      <c r="N77" s="36">
        <f>N70+N53</f>
        <v>0</v>
      </c>
      <c r="O77" s="36">
        <f>O70+O53</f>
        <v>0</v>
      </c>
    </row>
    <row r="79" ht="16.5">
      <c r="A79" s="29" t="s">
        <v>51</v>
      </c>
    </row>
    <row r="80" ht="16.5">
      <c r="A80" s="29" t="s">
        <v>52</v>
      </c>
    </row>
    <row r="81" ht="15.75"/>
    <row r="82" spans="1:15" ht="15.75">
      <c r="A82" s="31" t="s">
        <v>56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</row>
    <row r="83" ht="14.25">
      <c r="A83" s="37" t="s">
        <v>51</v>
      </c>
    </row>
    <row r="84" ht="15">
      <c r="A84" s="29" t="s">
        <v>57</v>
      </c>
    </row>
    <row r="85" ht="14.25">
      <c r="A85" t="s">
        <v>58</v>
      </c>
    </row>
  </sheetData>
  <sheetProtection selectLockedCells="1" selectUnlockedCells="1"/>
  <mergeCells count="12">
    <mergeCell ref="A2:E2"/>
    <mergeCell ref="F2:J2"/>
    <mergeCell ref="K2:O2"/>
    <mergeCell ref="A3:O3"/>
    <mergeCell ref="A5:A6"/>
    <mergeCell ref="B5:B6"/>
    <mergeCell ref="C5:O5"/>
    <mergeCell ref="A49:O49"/>
    <mergeCell ref="A51:A52"/>
    <mergeCell ref="B51:B52"/>
    <mergeCell ref="C51:O51"/>
    <mergeCell ref="A82:O82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Clilson Castro Viana</dc:creator>
  <cp:keywords/>
  <dc:description/>
  <cp:lastModifiedBy/>
  <cp:lastPrinted>2016-01-18T14:45:18Z</cp:lastPrinted>
  <dcterms:created xsi:type="dcterms:W3CDTF">2016-01-08T14:15:29Z</dcterms:created>
  <dcterms:modified xsi:type="dcterms:W3CDTF">2016-07-15T20:04:15Z</dcterms:modified>
  <cp:category/>
  <cp:version/>
  <cp:contentType/>
  <cp:contentStatus/>
  <cp:revision>3</cp:revision>
</cp:coreProperties>
</file>