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mpenhos" sheetId="1" r:id="rId1"/>
    <sheet name="Planilha2" sheetId="2" r:id="rId2"/>
  </sheets>
  <definedNames>
    <definedName name="_xlnm.Print_Area" localSheetId="0">'Empenhos'!$A$1:$I$428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<sst xmlns="http://schemas.openxmlformats.org/spreadsheetml/2006/main" count="2020" uniqueCount="735">
  <si>
    <t>FEVEREIRO /2020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</si>
  <si>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</si>
  <si>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</si>
  <si>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</si>
  <si>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</si>
  <si>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</si>
  <si>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</si>
  <si>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</si>
  <si>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</si>
  <si>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</si>
  <si>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</si>
  <si>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</si>
  <si>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AMAZONAS DISTRIBUIDORA DE ENERGIA S/A</t>
  </si>
  <si>
    <t>COMPLEMENTO AO CT Nº 002/2019 - MP-PGJ, REFERENTE À CONTRATAÇÃO DE EMPRESA ESPECIALIZADA PARA PRESTAÇÃO DE SERVIÇOS DE FORNECIMENTO DE ENERGIA ELÉTRICA PARA ATENDER ÀS NECESSIDADES DOS PRÉDIOS SEDE E ADMINISTRATIVO DA PGJ/AM</t>
  </si>
  <si>
    <t>NÃO SE APLICA</t>
  </si>
  <si>
    <t>6 – INEXIGIVEL</t>
  </si>
  <si>
    <t>2020NE00001</t>
  </si>
  <si>
    <t xml:space="preserve"> AKO ADMINISTRADORA DE IMOVEIS LTDA</t>
  </si>
  <si>
    <t xml:space="preserve">COMPLEMENTO DO CT Nº 011/2015-MP/PGJ, EM SEU 2º TERMO ADITIVO, REFERENTE À LOCAÇÃO DE IMÓVEL SITUADO NO 2º PAVIMENTO DO EMPREENDIMENTO SHOPPING CIDADE LESTE NO BAIRRO TANCREDO NEVES, AVENIDA AUTAZ MIRIM, Nº 282 </t>
  </si>
  <si>
    <t>5 - DISPENSA DE LICITAÇÃO</t>
  </si>
  <si>
    <t>2020NE00002</t>
  </si>
  <si>
    <t xml:space="preserve"> ALVES LIRA LTDA</t>
  </si>
  <si>
    <t xml:space="preserve">COMPLEMENTO DO CT Nº 18/2015-PGJ, REFERENTE À LOCAÇÃO DE IMÓVEL LOCALIZADO NA RUA BELO HORIZONTE, ALEIXO, MANAUS/AM </t>
  </si>
  <si>
    <t>7 – NÃO SE APLICA</t>
  </si>
  <si>
    <t>2020NE00003</t>
  </si>
  <si>
    <t xml:space="preserve"> MANAUS AMBIENTAL S.A</t>
  </si>
  <si>
    <t xml:space="preserve">COMPLEMENTO DO CT Nº 010/2016-MP/PGJ, ATRAVÉS DO SEU 3º TERMO ADITIVO, VISANDO À PRESTAÇÃO DE SERVIÇOS DE FORNECIMENTO DE ÁGUA POTÁVEL E SISTEMA DE ESGOTO, PARA O EDIFÍCIO-SEDE DA PGJ/MPAM, E UNIDADES DESCENTRALIZADAS </t>
  </si>
  <si>
    <t>2020NE00004</t>
  </si>
  <si>
    <t xml:space="preserve"> TELEMAR NORTE LESTE S.A</t>
  </si>
  <si>
    <t xml:space="preserve">COMPLEMENTO DO CONTRATO Nº 029/2016 PARA PRESTAÇÃO DE SERVIÇO TELEFÔNICO FIXO COMUTADO STFC ANALÓGICO, NAS MODALIDADES LOCAL, CAPITAL E INTERIOR </t>
  </si>
  <si>
    <t>2020NE00005</t>
  </si>
  <si>
    <t xml:space="preserve"> G REFRIGERAÇAO COM E SERV DE REFRIGERAÇAO LTDA  ME</t>
  </si>
  <si>
    <t xml:space="preserve">COMPLEMENTO DO CONTRATO ADMINISTRATIVO Nº 010/2017-MP/PGJ, DECORRENTE DO PREGÃO PRESENCIAL Nº 5.003/2017-CPL/MP/PGJ, CUJO OBJETO É A PRESTAÇÃO DE SERVIÇOS DE MANUTENÇÃO PREVENTIVA E CORRETIVA, </t>
  </si>
  <si>
    <t>MENOR PREÇO</t>
  </si>
  <si>
    <t>9 - PREGÃO PRESENCIAL</t>
  </si>
  <si>
    <t>2020NE00006</t>
  </si>
  <si>
    <t xml:space="preserve"> FRANCISCO W A JUNIOR ENGENHARIA AMBIENTAL</t>
  </si>
  <si>
    <t xml:space="preserve">COMPLEMENTO DO CONTRATO ADMINISTRATIVO Nº 011/2017-MP/PGJ, ATRAVÉS DE SEU 2º TERMO ADITIVO, RELATIVO A PRESTAÇÃO DE SERVIÇO DE DE OPERAÇÃO E MANUTENÇÃO PREVENTIVA E CORRETIVA DA ESTAÇÃO DE TRATAMENTO DE EFLUENTES </t>
  </si>
  <si>
    <t>2020NE00007</t>
  </si>
  <si>
    <t xml:space="preserve"> CLAUDIO ANDRADE JUNIOR</t>
  </si>
  <si>
    <t>CONTRATAÇÃO DE EMPRESA ESPECIALIZADA PARA REALIZAÇÃO DE MANUTENÇÃO CORRETIVA DO GRUPO GERADOR E SUBESTAÇÃO ELÉTRICA QUE ATENDE O EDIFÍCIO ANEXO ADMINISTRATIVO DO MP/PGJ</t>
  </si>
  <si>
    <t>2020NE00008</t>
  </si>
  <si>
    <t xml:space="preserve">CONTRATAÇÃO DE EMPRESA ESPECIALIZADA PARA REALIZAÇÃO DE MANUTENÇÃO CORRETIVA DO GRUPO GERADOR E SUBESTAÇÃO ELÉTRICA QUE ATENDE O EDIFÍCIO ANEXO ADMINISTRATIVO DO MP/PGJ, </t>
  </si>
  <si>
    <t>2020NE00009</t>
  </si>
  <si>
    <t xml:space="preserve"> PRODAM PROCESSAMENTO DE DADOS AMAZONAS SA</t>
  </si>
  <si>
    <t>COMPLEMENTO AO CONTRATO ADMINISTRATIVO N.º 024/2015 - MP/PGJ, REFERENTE A PRESTAÇÃO DE SERVIÇOS DE REDE, COMPREENDENDO ACESSO À METROMAO, ATRAVÉS DO FORNECIMENTO DE CIRCUITO DE TRANSMISSÃO DE DADOS E LOCAÇÃO DE EQUIPAMENTOS DE REDES PARA A INTERLIGAÇÃO DESTA PGJ</t>
  </si>
  <si>
    <t>2020NE00010</t>
  </si>
  <si>
    <t xml:space="preserve">COMPLEMENTO AO CONTRATO ADMINISTRATIVO N.º 024/2015 - MP/PGJ, REFERENTE A PRESTAÇÃO DE SERVIÇOS DE REDE, COMPREENDENDO ACESSO À METROMAO, ATRAVÉS DO FORNECIMENTO DE CIRCUITO DE TRANSMISSÃO DE DADOS E LOCAÇÃO DE EQUIPAMENTOS DE REDES PARA A INTERLIGAÇÃO DESTA PGJ </t>
  </si>
  <si>
    <t>2020NE00011</t>
  </si>
  <si>
    <t>COMPLEMENTO DO CONTRATO ADMINISTRATIVO N.º 024/2015 - MP/PGJ, REFERENTE A PRESTAÇÃO DE SERVIÇOS DE REDE, COMPREENDENDO ACESSO À METROMAO, ATRAVÉS DO FORNECIMENTO DE CIRCUITO DE TRANSMISSÃO DE DADOS E LOCAÇÃO DE EQUIPAMENTOS DE REDES PARA A INTERLIGAÇÃO DESTA PGJ.</t>
  </si>
  <si>
    <t>2020NE00012</t>
  </si>
  <si>
    <t>COMPLEMENTO DO CONTRATO ADMINISTRATIVO Nº 011/2016, POR MEIO DO 3º TERMO ADITIVO, CUJO OBJETO É A PRESTAÇÃO DE SERVIÇOS DE LICENÇA DE USO DO SISTEMA DE GESTÃO E CONTROLE PATRIMONIAL – AJURI</t>
  </si>
  <si>
    <t>2020NE00013</t>
  </si>
  <si>
    <t xml:space="preserve"> HUGHES TELECOMUNICAÇÕES DO BRASIL LTDA</t>
  </si>
  <si>
    <t xml:space="preserve">COMPLEMENTO DO 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 </t>
  </si>
  <si>
    <t>7 - NÃO SE APLICA</t>
  </si>
  <si>
    <t>2020NE00014</t>
  </si>
  <si>
    <t xml:space="preserve">CONTRATO ADMINISTRATIVO N.º 031/2016, FIRMADO COM A EMPRESA HUGHES TELECOMUNICAÇÕES, PARA PRESTAÇÃO DE SERVIÇOS DE TELECOMUNICAÇÕES DE DADOS BIDIRECIONAL, VSAT, EM BANDA KU, COMPREENDENDO CONEXÕES IP PARA INTEGRAÇÃO DA PGJ/AM ÀS PROMOTORIAS DE JUSTIÇA NAS DIVERSAS REGIÕES DO ESTADO DO AMAZONAS </t>
  </si>
  <si>
    <t>2020NE00015</t>
  </si>
  <si>
    <t xml:space="preserve"> CRIART SERVIÇOS DE TERCEIRIZAÇAO DE MAO DE OBRA LTDA</t>
  </si>
  <si>
    <t>COMPLEMENTO DO CONTRATO ADMINISTRATIVO N.º 020/2017 – MP/PGJ,  OBJETIVANDO A 2.º PRORROGAÇÃO, POR SEIS MESES, DA PRESTAÇÃO DE SERVIÇOS CONTINUADOS DE LIMPEZA E CONSERVAÇÃO, HIGIENIZAÇÃO, SERVIÇOS DE COPA, GARÇOM, LAVAGEM DE VEÍCULOS, JARDINAGEM E MANUTENÇÃO PREDIAL</t>
  </si>
  <si>
    <t>2020NE00016</t>
  </si>
  <si>
    <t xml:space="preserve"> ELEVADORES BRASIL LTDA </t>
  </si>
  <si>
    <t xml:space="preserve">COMPLEMENTO DO CONTRATO ADMINISTRATIVO Nº 004/2018, POR MEIO DO SEU 1º TERMO ADITIVO, CUJO OBJETO É A MANUTENÇÃO PREVENTIVA E CORRETIVA DE ELEVADORES, </t>
  </si>
  <si>
    <t>2020NE00017</t>
  </si>
  <si>
    <t>COMPLEMENTO AO CONTRATO ADMINISTRATIVO Nº 004/2018, POR MEIO DO 2º TERMO ADITIVO COM A EMPRESA BRASIL ELEVADORES, EM RAZÃO DE ACRÉSCIMO DE 01 EQUIPAMENTO PARA MANUTENÇÃO PREVENTIVA E CORRETIVA DE ELEVADORES,</t>
  </si>
  <si>
    <t>2020NE00018</t>
  </si>
  <si>
    <t xml:space="preserve"> TELEFONICA BRASIL S.A.</t>
  </si>
  <si>
    <t>COMPLEMENTO DO CONTRATO ADMINISTRATIVO Nº 011/2018, DECORRENTE DO PREGÃO ELETRÔNICO Nº 4.007/2018-CPL/MP/PGJ, PARA PRESTAÇÃO DE SERVIÇOS DE TELEFONIA MÓVEL PESSOAL</t>
  </si>
  <si>
    <t>8 - PREGÃO ELETRÔNICO</t>
  </si>
  <si>
    <t>2020NE00019</t>
  </si>
  <si>
    <t xml:space="preserve"> TANIA MARIA DE AZEVEDO FEITOSA</t>
  </si>
  <si>
    <t xml:space="preserve">CONCESSÃO DE SUPRIMENTO DE FUNDOS, A SER ENTREGUE A EXMA. SRA. DRA. TANIA MARIA DE AZEVEDO FEITOSA, AUTORIZADA PELA PORTARIA Nº 0266/2020/PGJ, COM PUBLICAÇÃO NO DIÁRIO OFICIAL ELETRÔNICO Nº 1821, DE 27 JAN. 2020.
</t>
  </si>
  <si>
    <t>2020NE00020</t>
  </si>
  <si>
    <t xml:space="preserve"> VERA NEIDE PINTO CAVALCANTE</t>
  </si>
  <si>
    <t xml:space="preserve">COMPLEMENTO DO CONTRATO ADMINISTRATIVO Nº 019/2018, POR MEIO DO 1º TERMO ADITIVO, CUJO OBJETO É A LOCAÇÃO DE IMÓVEL LOCALIZADO NA RUA GONÇALVES LEDO N.º 132, CENTRO, COARI/AM, DE PROPRIEDADE DA SRA. VERA NEIDE PINTO CAVALCANTE, COM VISTAS À INSTALAÇÃO DAS PROMOTORIAS DE JUSTIÇA DA COMARCA DE COARI </t>
  </si>
  <si>
    <t>2020NE00021</t>
  </si>
  <si>
    <t xml:space="preserve"> VILA DA BARRA COM E REP E SERV DE DEDETIZACAO LTDA</t>
  </si>
  <si>
    <t>COMPLEMENTO DO CONTRATO Nº 020/2018-MP/PGJ, DECORRENTE DO PREGÃO ELETRÔNICO Nº 4.017/2018-CPL/MP/PGJ, PARA PRESTAÇÃO DE SERVIÇOS CONTINUADOS DE DESINSETIZAÇÃO, DESRATIZAÇÃO,DO MINISTÉRIO PUBLICO DO AMAZONAS, PELO PERÍODO DE 12 MESES.</t>
  </si>
  <si>
    <t>2020NE00022</t>
  </si>
  <si>
    <t xml:space="preserve"> T N NETO EIRELI</t>
  </si>
  <si>
    <t>COMPLEMENTO DO CONTRATO ADMINISTRATIVO N.º 24/2018 PGJ, REFERENTE À SERVIÇOS DE MANUTENÇÃO PREVENTIVA E CORRETIVA, INCLUSIVE COM A PRESTAÇÃO DE SERVIÇOS EMERGENCIAIS FORA DO HORÁRIO COMERCIAL, POR UM PERÍODO DE 12 MESES, DECORRENTE DO PREGÃO ELETRÔNICO Nº 5.004/2018-CPL/MP/PGJ</t>
  </si>
  <si>
    <t>2020NE00023</t>
  </si>
  <si>
    <t>COMPLEMENTO DO CONTRATO ADMINISTRATIVO N.º 24/2018-PGJ, REFERENTE À SERVIÇOS DE MANUTENÇÃO PREVENTIVA E CORRETIVA, INCLUSIVE COM A PRESTAÇÃO DE SERVIÇOS EMERGENCIAIS FORA DO HORÁRIO COMERCIAL, POR UM PERIODO DE 12 MESES, DECORRENTE DO PREGÃO ELETRÔNICO Nº 4.017/2018-CPL/MP/PGJ</t>
  </si>
  <si>
    <t>2020NE00024</t>
  </si>
  <si>
    <t xml:space="preserve"> COENCIL COMERCIO IMPORTACAO E EXPORTACAO LTDA</t>
  </si>
  <si>
    <t>COMPLEMENTO DO CONTRATO ADMINISTRATIVO Nº 032/2018-MP/PGJ, REFERENTE A LOCAÇÃO DE IMÓVEIS. LOCALIZADO À RUA SÃO LUIZ, Nº 624, ESQUINA COM A AV. JORNALISTA UMBERTO CALDERARO FILHO (ANTIGA RUA PARAÍBA) .</t>
  </si>
  <si>
    <t>2020NE00025</t>
  </si>
  <si>
    <t>COMPLEMENTO DO CONTRATO ADMINISTRATIVO N.º 35/2018-PGJ, REFERENTE À SERVIÇO TELEFÔNICO FIXO COMUTADO-STFC, NAS MODALIDADES LOCAL, DISCAGEM DIRETA GRATUITA, POR PERÍODO DE 12 (DOZE) MESES</t>
  </si>
  <si>
    <t>2020NE00026</t>
  </si>
  <si>
    <t xml:space="preserve"> SIDI SERVIÇOS DE COMUNICAÇAO LTDA  ME</t>
  </si>
  <si>
    <t xml:space="preserve">PRORROGAÇÃO, POR TRÊS MESES, DO CONTRATO ADMINISTRATIVO N.º 044/2018, REFERENTE À PRESTAÇÃO DE SERVIÇO DE ACESSO À INTERNET, PARA O MPAM/PGJ, DECORRENTE DO PREGÃO ELETRÔNICO Nº 4.029/2018-CPL/MP/PGJ. </t>
  </si>
  <si>
    <t>2020NE00027</t>
  </si>
  <si>
    <t xml:space="preserve"> RPJ COMERCIO E SERVICOS DA AMAZONIA LTDA</t>
  </si>
  <si>
    <t>COMPLEMENTO DO CONTRATO ADMINISTRATIVO Nº 046/2018 - MP/PGJ, DECORRENTE DO PREGÃO ELETRÔNICO Nº 4.031/2018-CPL/MP/PGJ. LINK DE CONECTIVIDADE.</t>
  </si>
  <si>
    <t>2020NE00028</t>
  </si>
  <si>
    <t xml:space="preserve"> EMPRESA BRASILEIRA DE CORREIOS E TELEGRAFOS EBCT</t>
  </si>
  <si>
    <t>COMPLEMENTO DO CONTRATO ADMINISTRATIVO N.º 043/2018-MP/PGJ, FIRMADO ENTRE ESTA PGJ E A EMPRESA BRASILEIRA DE CORREIOS E TELÉGRAFOS - ECT, CUJO OBJETO É A PRESTAÇÃO DE SERVIÇOS E VENDA DE PRODUTOS QUE ATENDAM AS NECESSIDADES  DA PGJAM</t>
  </si>
  <si>
    <t>2020NE00029</t>
  </si>
  <si>
    <t>COMPLEMENTO DO CONTRATO ADMINISTRATIVO N.º 10/2019 PGJ, REFERENTE À PRESTAÇÃO DE SERVIÇO DE FORNECIMENTO DE ENERGIA ELÉTRICA PARA AS UNIDADES DESCENTRALIZADAS DESTA PROCURADORIA-GERAL DE JUSTIÇA, NA MODALIDADE BAIXA-TENSÃO.</t>
  </si>
  <si>
    <t>2020NE00030</t>
  </si>
  <si>
    <t xml:space="preserve"> EMPRESA JORNAL DO COMERCIO LTDA</t>
  </si>
  <si>
    <t>COMPLEMENTO DO CONTRATO ADMINISTRATIVO N.º 12/2019 PGJ, REFERENTE À SERVIÇOS DE PUBLICAÇÃO DOS ATOS OFICIAIS E NOTAS DE INTERESSE PÚBLICO EM JORNAL DIÁRIO DE GRANDE CIRCULAÇÃO NO ESTADO DO AMAZONAS, PARA ATENDER ÀS NECESSIDADES DA PROCURADORIAGERAL DE JUSTIÇA  PREGÃO PRESENCIAL Nº 5.004/2019-CPL/MP/PG</t>
  </si>
  <si>
    <t>2020NE00031</t>
  </si>
  <si>
    <t xml:space="preserve"> UNIVERSIDADE PATATIVA DO ASSARE</t>
  </si>
  <si>
    <t>COMPLEMENTO DO CONTRATO ADMINISTRATIVO N.º 13/2019-PGJ, REFERENTE A SERVIÇOS DE INTERMEDIAÇÃO DE ESTÁGIO, PARA ATENDER ÀS NECESSIDADES DO MPAM/PGJ, POR UM PERÍODO DE 12 (DOZE) MESES, CONFORME PREGÃO ELETRÔNICO Nº 4.009/2019-CPL/MP/PG</t>
  </si>
  <si>
    <t>2020NE00032</t>
  </si>
  <si>
    <t xml:space="preserve"> EYES NWHERE SISTEMAS INTELIGENTES DE IMAGEM LTDA</t>
  </si>
  <si>
    <t>COMPLEMENTO DO CONTRATO ADMINISTRATIVO N.º 16/2019 PGJ, REFERENTE A SERVIÇOS DE CONECTIVIDADE PONTO A PONTO EM FIBRA ÓPTICA, DECORRENTE DO PREGÃO ELETRÔNICO Nº 4.014/2019-CPL/MP/PGJ</t>
  </si>
  <si>
    <t>2020NE00033</t>
  </si>
  <si>
    <t>COMPLEMENTO DO CONTRATO ADMINISTRATIVO N.º 18/2019 PGJ, REFERENTE A SERVIÇOS DE REDE PRIVADA, COM TECNOLOGIA</t>
  </si>
  <si>
    <t>2020NE00034</t>
  </si>
  <si>
    <t>2020NE00035</t>
  </si>
  <si>
    <t>SERVIÇO DE LINK DE CONECTIVIDADE PONTO A PONTO EM FIBRA ÓPTICA, POR 12 5,5 (DOZE) MESES, ATRAVÉS DE CONEXÃO ENTRE REDES DE DADOS NAS PORTAS A E B, UTILIZANDO ATA DE REGISTRO DE PREÇOS DO PREGÃO ELETRÔNICO 4.031/2018-CPL/MP/PGJ</t>
  </si>
  <si>
    <t>2020NE00036</t>
  </si>
  <si>
    <t xml:space="preserve"> P S DE ALMEIDA SERVICOS E REPRESENTAÇÕES </t>
  </si>
  <si>
    <t>COMPLEMENTO DO CONTRATO ADMINISTRATIVO N.º 20/2019 PGJ, REFERENTE A FORNECIMENTO E DISTRIBUIÇÃO (TRANSPORTE) DE ÁGUA MINERAL POTÁVEL SEM GÁS.</t>
  </si>
  <si>
    <t>2020NE00037</t>
  </si>
  <si>
    <t xml:space="preserve"> V&amp;P SERVIÇOS DE VIAGENS LTDA</t>
  </si>
  <si>
    <t>COMPLEMENTO DO CONTRATO ADMINISTRATIVO N.º 27/2019 PGJ, REFERENTE A SERVIÇO DE AGENCIAMENTO DE VIAGEM</t>
  </si>
  <si>
    <t>2020NE00038</t>
  </si>
  <si>
    <t xml:space="preserve"> VANIAS BATISTA MENDONÇA</t>
  </si>
  <si>
    <t>VALOR QUE SE EMPENHA EM FAVOR DO SR. VANIAS BATISTA DE MENDONÇA,QUE TEM POR OBJETO A LOCAÇÃO DE IMÓVEL,  DESTINADO À INSTALAÇÃO DE NOVAS PROMOTORIAS DESTA PROCURADORIA-GERAL DE JUSTIÇA DO ESTADO DO AMAZONAS</t>
  </si>
  <si>
    <t>2020NE00039</t>
  </si>
  <si>
    <t xml:space="preserve"> PROCURADORIA GERAL DE JUSTICA</t>
  </si>
  <si>
    <t>P-AGAMENTO DE AUXILIO – ALIMENTAÇÃO AOS MEMBROS E SERVIDORES DA PGJ/AM, NO MÊS DE JANEIRO DE 2020, CONFORME ATO PGJ Nº 239/200</t>
  </si>
  <si>
    <t>2020NE00040</t>
  </si>
  <si>
    <t xml:space="preserve"> FOLHA DE PAGAMENTO</t>
  </si>
  <si>
    <t xml:space="preserve">PF0000001 </t>
  </si>
  <si>
    <t>AUXÍLIO-MORADIA</t>
  </si>
  <si>
    <t>2020NE00041</t>
  </si>
  <si>
    <t>AUXÍLIO-SAÚDE</t>
  </si>
  <si>
    <t>2020NE00042</t>
  </si>
  <si>
    <t>2020NE00043</t>
  </si>
  <si>
    <t xml:space="preserve"> FOLHA DE PAGAMENTO </t>
  </si>
  <si>
    <t xml:space="preserve">PF0000197 </t>
  </si>
  <si>
    <t>ATIVOS</t>
  </si>
  <si>
    <t>2020NE00044</t>
  </si>
  <si>
    <t>2020NE00045</t>
  </si>
  <si>
    <t>2020NE00046</t>
  </si>
  <si>
    <t>2020NE00047</t>
  </si>
  <si>
    <t>2020NE00048</t>
  </si>
  <si>
    <t>2020NE00049</t>
  </si>
  <si>
    <t>2020NE00050</t>
  </si>
  <si>
    <t>2020NE00051</t>
  </si>
  <si>
    <t>2020NE00052</t>
  </si>
  <si>
    <t>2020NE00053</t>
  </si>
  <si>
    <t>2020NE00054</t>
  </si>
  <si>
    <t>2020NE00055</t>
  </si>
  <si>
    <t>2020NE00056</t>
  </si>
  <si>
    <t>2020NE00057</t>
  </si>
  <si>
    <t xml:space="preserve"> INSTITUTO NACIONAL DE SEGURIDADE SOCIAL / INSS</t>
  </si>
  <si>
    <t>INSS FOLHA DE PAGAMENTO PARA O GRUPO 14 DO ORGAO 114/001 TIPO FOLHA 63 NO MES 01/202</t>
  </si>
  <si>
    <t>7-NÃO SE APLICA</t>
  </si>
  <si>
    <t>2020NE00058</t>
  </si>
  <si>
    <t>REEMPENHO DE VALOR ANULADO PARA REPROGRAMAÇÃO ORÇAMENTÁRIA, DO CONTRATO ADMINISTRATIVO N.º 031/2016, DECORRENTE DE ADESÃO À ATA DE SRP DO PREGÃO ELETRÔNICO Nº 09/2016-TRE/PA, PARA PRESTAÇÃO DE SERVIÇOS DE TELECOMUNICAÇÕES DE DADOS BIDIRECIONA</t>
  </si>
  <si>
    <t>2020NE00059</t>
  </si>
  <si>
    <t xml:space="preserve"> DELL COMPUTADORES DO BRASIL LTDA</t>
  </si>
  <si>
    <t>REEMPENHO DE VALOR ANULADO PARA REPROGRAMAÇÃO ORÇAMENTÁRIA. CONTRATAÇÃO DE EMPRESA ESPECIALIZADA PARA PRESTAÇÃO DE SERVIÇOS DE MANUTENÇÃO CORRETIVA ATRAVÉS DA EXTENSÃO DA GARANTIA DE COMPUTADORES.</t>
  </si>
  <si>
    <t>2020NE00060</t>
  </si>
  <si>
    <t>REEMPENHO DE VALOR ANULADO PARA REPROGRAMAÇÃO ORÇAMENTÁRIA. COMPLEMENTO DO CONTRATO ADMINISTRATIVO Nº 044/2018-MP/PGJ. REFERENTE À CONTRATAÇÃO DE SERVIÇO DE INTERNET PARA
SEDE DO MPAM (150 MBPS),</t>
  </si>
  <si>
    <t>2020NE00061</t>
  </si>
  <si>
    <t xml:space="preserve"> JEFFERSON SILVA DO NASCIMENTO</t>
  </si>
  <si>
    <t>PAGAMENTO DE DIÁRIA NO ESTADO</t>
  </si>
  <si>
    <t>2020NE00062</t>
  </si>
  <si>
    <t xml:space="preserve"> RAFAEL JONES DE LIMA DA SILVA</t>
  </si>
  <si>
    <t>2020NE00063</t>
  </si>
  <si>
    <t xml:space="preserve"> LUIZ ALBERTO D DE VASCONCELOS</t>
  </si>
  <si>
    <t>2020NE00064</t>
  </si>
  <si>
    <t xml:space="preserve"> EVALDO JOSE RODRIGUES DE LIMA</t>
  </si>
  <si>
    <t>2020NE00065</t>
  </si>
  <si>
    <t xml:space="preserve"> MARIO AUGUSTO DOURADO MENEZES</t>
  </si>
  <si>
    <t>2020NE00066</t>
  </si>
  <si>
    <t xml:space="preserve"> LEDA MARA NASCIMENTO ALBQUERQUE</t>
  </si>
  <si>
    <t>PAGAMENTO DE DIÁRIA FORA DO  ESTADO</t>
  </si>
  <si>
    <t>2020NE00067</t>
  </si>
  <si>
    <t xml:space="preserve"> CLEY BARBOSA MARTINS</t>
  </si>
  <si>
    <t>2020NE00068</t>
  </si>
  <si>
    <t xml:space="preserve"> CAIO LUCIO FENELON ASSIS BARROS</t>
  </si>
  <si>
    <t>2020NE00069</t>
  </si>
  <si>
    <t>2020NE00070</t>
  </si>
  <si>
    <t xml:space="preserve"> DIEGO FERNANDES AYOUB BAZZI</t>
  </si>
  <si>
    <t>2020NE00071</t>
  </si>
  <si>
    <t xml:space="preserve"> MILTON SPOSITO NETO</t>
  </si>
  <si>
    <t>2020NE00072</t>
  </si>
  <si>
    <t xml:space="preserve"> FILLIPE REBELLO SANTOS DE SOUZA</t>
  </si>
  <si>
    <t>2020NE00073</t>
  </si>
  <si>
    <t xml:space="preserve"> ROGERIO MARQUES SANTOS</t>
  </si>
  <si>
    <t>2020NE00074</t>
  </si>
  <si>
    <t xml:space="preserve"> MATHEUS MARINHO NOGUEIRA</t>
  </si>
  <si>
    <t>2020NE00075</t>
  </si>
  <si>
    <t>PAE-ATIVOS</t>
  </si>
  <si>
    <t>2020NE00076</t>
  </si>
  <si>
    <t>PAE-PENSIONISTAS</t>
  </si>
  <si>
    <t>2020NE00077</t>
  </si>
  <si>
    <t>2020NE00078</t>
  </si>
  <si>
    <t>2020NE00079</t>
  </si>
  <si>
    <t>2020NE00080</t>
  </si>
  <si>
    <t>2020NE00081</t>
  </si>
  <si>
    <t>2020NE00082</t>
  </si>
  <si>
    <t>2020NE00083</t>
  </si>
  <si>
    <t>2020NE00084</t>
  </si>
  <si>
    <t>2020NE00085</t>
  </si>
  <si>
    <t>2020NE00086</t>
  </si>
  <si>
    <t>2020NE00087</t>
  </si>
  <si>
    <t>2020NE00088</t>
  </si>
  <si>
    <t>2020NE00089</t>
  </si>
  <si>
    <t>2020NE00090</t>
  </si>
  <si>
    <t>2020NE00091</t>
  </si>
  <si>
    <t>2020NE00092</t>
  </si>
  <si>
    <t xml:space="preserve"> CARLA SANTOS GUEDES GONZAGA</t>
  </si>
  <si>
    <t>PAGAMENTO DE DIÁRIAS NO PAÍS À PROMOTORA DE JUSTIÇA  CARLA SANTOS GUEDES GONZAGA</t>
  </si>
  <si>
    <t>2020NE00093</t>
  </si>
  <si>
    <t>2020NE00094</t>
  </si>
  <si>
    <t xml:space="preserve"> HERALDO KULIK SILVA</t>
  </si>
  <si>
    <t>2020NE00095</t>
  </si>
  <si>
    <t xml:space="preserve"> ANAIR CRYSTINA SIMAS PEREIRA SOBRINHO</t>
  </si>
  <si>
    <t>2020NE00096</t>
  </si>
  <si>
    <t xml:space="preserve"> ORIALI CORREA DOS SANTOS</t>
  </si>
  <si>
    <t>PAGAMENTO DE DIÁRIAS AO SERVIDOR ORIALI CORREA DOS SANTOS, DESIGNADO PARA REALIZAR A CONDUÇÃO DA  SRA. AURELY PEREIRA DE FREITAS, PROMOTORA DE JUSTIÇA, EM EVENTO NO MUNICIPIO DE IRANDUBA/AM, NO DIA 24 JAN. 202</t>
  </si>
  <si>
    <t>2020NE00097</t>
  </si>
  <si>
    <t xml:space="preserve"> HARLEY MATOS CANDIDO</t>
  </si>
  <si>
    <t>PAGAMENTO DE DIÁRIAS AO SR. HARLEY MATOS CÂNDIDO, MILITAR A DISPOSIÇÃO DA  PGJ-AM, PARA REALIZAR A SEGURANÇA PESSOAL DO SR. WESLEY MACHADO ALVES, PROMOTOR DE JUSTIÇA DA COMARCA DE COARI/AM.</t>
  </si>
  <si>
    <t>2020NE00098</t>
  </si>
  <si>
    <t>PAGAMENTO DE DIÁRIAS AO SR. JEFFERSON SILVA DO NASCIMENTO, AGENTE DE APOIO – TÉCNICO EM TELECOMUNICAÇÃO, DESIGNADO PARA REALIZAR A VERIFICAÇÃO DE PROBLEMA RELACIOADO Á REDE DE DADOS</t>
  </si>
  <si>
    <t>2020NE00099</t>
  </si>
  <si>
    <t xml:space="preserve"> CRISTIANO DRUMOND DE LIMA</t>
  </si>
  <si>
    <t>PAGAMENTO DE DIÁRIAS AO SR. CRISTIANO DRUMOND DE LIMA, AGENTE DE APOIO - MOTORISTA/SEGURANÇA, DESIGNADOPARA REALIZAR A CONDUÇÃO DE SERVIDOR PARA O MUNICIPIO DE RIO PRETO DA EVA/AM</t>
  </si>
  <si>
    <t>2020NE00100</t>
  </si>
  <si>
    <t>PAGAMENTO COMPLEMENTAR DE DIÁRIAS AO SR. CAIO LÚCIO FENELON ASSIS BARROS, PROMOTOR DE JUSTIÇA, RELATIVOAO DIA 13 DE JAN.2020</t>
  </si>
  <si>
    <t>2020NE00101</t>
  </si>
  <si>
    <t xml:space="preserve"> ELANDERSON LIMA DUARTE</t>
  </si>
  <si>
    <t xml:space="preserve">PAGAMENTO DE DIÁRIAS AO SR. ELANDERSON LIMA DUARTE,PROMOTOR DE JUSTIÇA,POR TER SIDO DESIGNADO PARA ATUAR NA PROMOTORIA DE JUSTIÇA DA COMARCA DE FONTE BOA /AM </t>
  </si>
  <si>
    <t>2020NE00102</t>
  </si>
  <si>
    <t>PAGAMENTO DE DIÁRIAS À EXMA. SRA. PROCURADORA – GERAL DE JUSTIÇA DO ESTADO DO AMAZONAS,NOS DIAS  30 E 31 JANEIRO PARA PARTICIPAÇÃO EM SESSÃO SOLENE DE POSSE DA PROCURADORIA – GERAL DE JUSTIÇA DO ACRE</t>
  </si>
  <si>
    <t>2020NE00103</t>
  </si>
  <si>
    <t xml:space="preserve"> LUCIOLA HONORIO DE VALOIS COELHO DA SILVA</t>
  </si>
  <si>
    <t>PAGAMENTO DE DIÁRIAS À SRA. LUCÍOLA HONÓRIO DE VALOIS COELHO DA SILVA, NO DIA 29 JAN. 2020, PARA PARTICIPAÇÃO DA REUNIÃO DO COMITÊ NACIONAL SINALID, EM BRASÍLIA/DF</t>
  </si>
  <si>
    <t>2020NE00104</t>
  </si>
  <si>
    <t xml:space="preserve">CONTRATAÇÃO DE PRESTADOR DE SERVIÇOS DE CONECTIVIDADE PONTO A PONTO EM FIBRA ÓPTICA PARA CONEXÃO ENTRE AS REDES DE DADOS NAS UNIDADES JURISDICIONADAS DA PGJ, DO INTERIOR DO ESTADO, POR PERÍODO DE 36 (TRINTA E SEIS) MESES. </t>
  </si>
  <si>
    <t>2020NE00105</t>
  </si>
  <si>
    <t>PAE-INATIVOS</t>
  </si>
  <si>
    <t>2020NE00106</t>
  </si>
  <si>
    <t>INATIVOS</t>
  </si>
  <si>
    <t>2020NE00107</t>
  </si>
  <si>
    <t>INDENIZAÇÕES-INATIVOS</t>
  </si>
  <si>
    <t>2020NE00108</t>
  </si>
  <si>
    <t>2020NE00109</t>
  </si>
  <si>
    <t>2020NE00110</t>
  </si>
  <si>
    <t>2020NE00111</t>
  </si>
  <si>
    <t>INDENIZAÇÕES-ATIVOS</t>
  </si>
  <si>
    <t>2020NE00112</t>
  </si>
  <si>
    <t>2020NE00113</t>
  </si>
  <si>
    <t>2020NE00114</t>
  </si>
  <si>
    <t>2020NE00115</t>
  </si>
  <si>
    <t>INDENIZAÇÕES - PENSIONISTAS</t>
  </si>
  <si>
    <t>2020NE00116</t>
  </si>
  <si>
    <t>PENSIONISTAS</t>
  </si>
  <si>
    <t>2020NE00117</t>
  </si>
  <si>
    <t xml:space="preserve"> FUNDAÇÃO AMAZONICA DESEMBARGADOR PAULO DOS ANJOS FEITOZA</t>
  </si>
  <si>
    <t>REFERENTE AO 19º TERMO ADITIVO AO CONVÊNIO 002/2016-MP/PGJ/PROVITA, FIRMADO ENTRE O MINISTÉRIO PÚBLICO DO AMAZONAS E A FUNDAÇÃO AMAZÔNICA DE AMPARO À PESQUISA E DESENVOLVIMENTO TECNOLÓGICO  DESEMBARGADOR PAULO DOS ANJOS FEITOZA</t>
  </si>
  <si>
    <t>2020NE00118</t>
  </si>
  <si>
    <t xml:space="preserve">PRESTAÇÃO MENSAL DO LINK DE CONECTIVIDADE PONTO A PONTO DE FIBRA ÓPTICA. </t>
  </si>
  <si>
    <t>2020NE00119</t>
  </si>
  <si>
    <t xml:space="preserve"> OI MOVEL S.A.</t>
  </si>
  <si>
    <t>CONTRATAÇÃO DE EMPRESA ESPECIALIZADA PARA PRESTAÇÃO DE SERVIÇO DE ACESSO À INTERNET NA MODALIDADE DEDICADA ,ATRAVÉS DE LINK DE DADOS COM CONECTIVIDADE IP, PARA PROCURADORIA- GERAL DE JUSTIÇA/ MINISTÉRIO PÚBLICO DO AM,</t>
  </si>
  <si>
    <t>2020NE00120</t>
  </si>
  <si>
    <t>2020NE00122</t>
  </si>
  <si>
    <t xml:space="preserve"> JANINE MEIRE PINATTO</t>
  </si>
  <si>
    <t>CONCESSÃO DE SUPRIMENTO DE FUNDOS EM FAVOR DA SRA. JANINE MEIRE PINATTO, PARA O CUSTEIO DE DESPESAS DE PEQUENO VULTO COM MATERIAL DE CONSUMO</t>
  </si>
  <si>
    <t>2020NE00123</t>
  </si>
  <si>
    <t>CONCESSÃO DE SUPRIMENTO DE FUNDOS EM FAVOR DA SRA. JANINE MEIRE PINATTO, PARA O CUSTEIO DE DESPESAS DE PEQUENO VULTO COM SERVIÇOS DE TERCEIROS</t>
  </si>
  <si>
    <t>2020NE00124</t>
  </si>
  <si>
    <t xml:space="preserve"> INSTITUTO DE PREVIDENCIA DO ESTADO DE RORAIMA</t>
  </si>
  <si>
    <t>RECOLHIMENTO DE CONTRIBUIÇÃO PREVIDENCIÁRIA DE SERVIDOR CEDIDO - VANIR CESAR MARTINS NOGUEIRA. CONTRIBUIÇÃO PATRONAL SOBRE FOLHA DE PAGAMENTO DE JANEIRO/2020.</t>
  </si>
  <si>
    <t>2020NE00125</t>
  </si>
  <si>
    <t xml:space="preserve"> MANAUSPREV FUNDO UNICO DE PREV DO MUNIC DE MANAUS</t>
  </si>
  <si>
    <t>RECOLHIMENTO DE CONTRIBUIÇÃO PREVIDENCIÁRIA DE SERVIDOR CEDIDO - EUDO DE LIMA ASSIS JÚNIOR.</t>
  </si>
  <si>
    <t>2020NE00126</t>
  </si>
  <si>
    <t xml:space="preserve"> EUDO DE LIMA ASSIS JUNIOR</t>
  </si>
  <si>
    <t>CONCESSÃO DE SUPRIMENTO DE FUNDOS, EM FAVOR DO SR. EUDO DE LIMA ASSIS JÚNIOR, PARA O CUSTEIO DE DESPESAS DE PEQUENO VULTO COM MATERIAL DE CONSUMO</t>
  </si>
  <si>
    <t>2020NE00128</t>
  </si>
  <si>
    <t>CONCESSÃO DE SUPRIMENTO DE FUNDOS, EM FAVOR DO SR. EUDO DE LIMA ASSIS JÚNIOR, PARA O CUSTEIO DE DESPESAS DE PEQUENO VULTO COM SERVIÇO DE TERCEIROS</t>
  </si>
  <si>
    <t>2020NE00129</t>
  </si>
  <si>
    <t xml:space="preserve"> FUNDACAO AMAZONICA AMPARO PESQ DESENV TEC DESEMB PAULO DOS ANJOS FEITOZA</t>
  </si>
  <si>
    <r>
      <rPr>
        <sz val="14"/>
        <color indexed="8"/>
        <rFont val="Arial"/>
        <family val="2"/>
      </rPr>
      <t>COMPLEMENTAÇÃO AO 18º TERMO ADITIVO AO CONVÊNIO 002/2016-MP/PGJ/PROVITA, FIRMADO ENTRE O M</t>
    </r>
    <r>
      <rPr>
        <sz val="14"/>
        <color indexed="8"/>
        <rFont val="Arial"/>
        <family val="2"/>
      </rPr>
      <t>PAM E A FUNDAÇÃO AMAZÔNICA PAULO DOS ANJOS FEITOZA,</t>
    </r>
  </si>
  <si>
    <t>2020NE00130</t>
  </si>
  <si>
    <t>2020NE00131</t>
  </si>
  <si>
    <t>2020NE00132</t>
  </si>
  <si>
    <t>2020NE00133</t>
  </si>
  <si>
    <t>2020NE00134</t>
  </si>
  <si>
    <t>2020NE00135</t>
  </si>
  <si>
    <t>2020NE00136</t>
  </si>
  <si>
    <t>2020NE00137</t>
  </si>
  <si>
    <t>2020NE00138</t>
  </si>
  <si>
    <t>2020NE00139</t>
  </si>
  <si>
    <t>2020NE00140</t>
  </si>
  <si>
    <t>2020NE00141</t>
  </si>
  <si>
    <t>2020NE00142</t>
  </si>
  <si>
    <t>2020NE00143</t>
  </si>
  <si>
    <t>2020NE00144</t>
  </si>
  <si>
    <t>2020NE00145</t>
  </si>
  <si>
    <t>2020NE00146</t>
  </si>
  <si>
    <t xml:space="preserve"> CONSELHO REGIONAL DE ENGENHARIA E AGRONOMIA DO ESTADO DO AMAZONAS</t>
  </si>
  <si>
    <t>COMPLEMENTO À NOTA DE EMPENHO Nº 2019NE01744, RELATIVA AO PAGAMENTO DE ANUIDADE REFERENTE AO EXERCÍCIO DE 2019 DO CONSELHO REGIONAL DE ENGENHARIA E AGRONOMIA DO AMAZONAS</t>
  </si>
  <si>
    <t>2020NE00147</t>
  </si>
  <si>
    <t xml:space="preserve"> FUNDAÇÃO AMAZONPREV</t>
  </si>
  <si>
    <t>CONTRIBUIÇÃO PATRONAL FPREV ATIVOS</t>
  </si>
  <si>
    <t>2020NE00148</t>
  </si>
  <si>
    <t>2020NE00149</t>
  </si>
  <si>
    <t>2020NE00150</t>
  </si>
  <si>
    <t>CONTRIBUIÇÃO PATRONAL FFIN PENSIONISTAS</t>
  </si>
  <si>
    <t>2020NE00151</t>
  </si>
  <si>
    <t>CELEBRAÇÃO DO 1º TERMO ADITIVO AO CONTRATO ADMINISTRATIVO Nº 003/2019, REFERENTE AO SERVIÇO DE EXECUÇÃO DE SISTEMAS PRODAM-RH,</t>
  </si>
  <si>
    <t>2020NE00152</t>
  </si>
  <si>
    <t>2020NE00153</t>
  </si>
  <si>
    <t>PRORROGAÇÃO DO CONTRATO DE SERVIÇO DE SISTEMA DE DISTRIBUIÇÃO DA REDE DE ENERGIA ELÉTRICA – CUSD</t>
  </si>
  <si>
    <t>2020NE00154</t>
  </si>
  <si>
    <t xml:space="preserve"> JULIO CESAR ALBUQUERQUE LIMA</t>
  </si>
  <si>
    <t>CONCESSÃO DE SUPRIMENTO DE FUNDOS, EM FAVOR DO SR. JÚLIO CÉSAR ALBUQUERQUE LIMA, PARA O CUSTEIO DE DESPESAS DE PEQUENO VULTO COM MATERIAL DE CONSUMO</t>
  </si>
  <si>
    <t>2020NE00155</t>
  </si>
  <si>
    <t>CONCESSÃO DE SUPRIMENTO DE FUNDOS, EM FAVOR DO SR. JÚLIO CÉSAR ALBUQUERQUE LIMA, PARA O CUSTEIO DE DESPESAS DE PEQUENO VULTO COM SERVIÇOS DE TERCEIROS</t>
  </si>
  <si>
    <t>2020NE00158</t>
  </si>
  <si>
    <t>2020NE00159</t>
  </si>
  <si>
    <t xml:space="preserve"> KARLA CRISTINA DA SILVA SOUSA</t>
  </si>
  <si>
    <t>2020NE00160</t>
  </si>
  <si>
    <t xml:space="preserve"> WAGNER DE ALBUQUERQUE PINTO</t>
  </si>
  <si>
    <t>CONTRATAÇÃO DO SERVIÇO DE BUFFET (COFFEE BREAK), PARA O ENCERRAMENTO DO HACKFEST, NO AUDITÓRIO PROCURADOR CARLOS ALBERTO BANDEIRA DE ARAÚJO,RESULTANTE DO PREGÃO ELETRÔNICO Nº 4.030/2019-CPL/MP/PGJ</t>
  </si>
  <si>
    <t>2020NE00163</t>
  </si>
  <si>
    <t>2020NE00164</t>
  </si>
  <si>
    <t>2020NE00165</t>
  </si>
  <si>
    <t>CONTRATAÇÃO DE EMPRESA ESPECIALIZADA PARA PRESTAÇÃO DE SERVIÇO DE ACESSO À INTERNET NA MODALIDADE DEDICADA, ATRAVÉS DE LINK DE DADOS COM CONECTIVIDADE IP,EM CONSEQUÊNCIA DO PREGÃO ELETRÔNICO N.º 4.041/2019 – CPL/MP/PGJ</t>
  </si>
  <si>
    <t>2020NE00167</t>
  </si>
  <si>
    <t xml:space="preserve"> X PRESS SERVIÇOS DE COMUNICAÇÃO MULTIMIDIA LTDA</t>
  </si>
  <si>
    <t>AQUISIÇÃO DE MATERIAL PERSONALIZADO PARA HOMENAGENS, TENDO EM VISTA A REALIZAÇÃO DA PREMIAÇÃO DO HACK FEST, RESULTANTE DO PREGÃO ELETRÔNICO 4.044/ 2018CPL/MPAM/PGJ</t>
  </si>
  <si>
    <t>2020NE00168</t>
  </si>
  <si>
    <t xml:space="preserve"> TALENTOS SERVIÇOS DE PRE</t>
  </si>
  <si>
    <t>AQUISIÇÃO DE MATERIAL PERSONALIZADO PARA HOMENAGENS, TENDO EM VISTA A REALIZAÇÃO DA PREMIAÇÃO DO HACK FEST RESULTANTE DO PREGÃO ELETRÔNICO 4.044/ 2018CPL/MPAM/PGJ</t>
  </si>
  <si>
    <t>2020NE00169</t>
  </si>
  <si>
    <t xml:space="preserve"> JUSSARA MARIA PORDEUS E SILVA</t>
  </si>
  <si>
    <t>2020NE00170</t>
  </si>
  <si>
    <t>CONTRIBUIÇÃO PATRONAL INATIVOS FFIN</t>
  </si>
  <si>
    <t>2020NE00171</t>
  </si>
  <si>
    <t>CONTRIBUIÇÃO PATRONAL PENSIONISTAS FFIN</t>
  </si>
  <si>
    <t>2020NE00172</t>
  </si>
  <si>
    <t>ADITAMENTO AO CONTRATO ADMINISTRATIVO N.º 032/2018 - MP/PGJ CUJO OBJETO É A LOCAÇÃO DE IMÓVEL PARA INSTALAÇÃO DE ÓRGÃOS DO MINISTÉRIO PÚBLICO DO ESTADO DO AMAZONAS,</t>
  </si>
  <si>
    <t>2020NE00173</t>
  </si>
  <si>
    <t xml:space="preserve"> DANIEL SILVA CHAVES AMAZONAS DE MENEZES</t>
  </si>
  <si>
    <t>2020NE00174</t>
  </si>
  <si>
    <t>CONTRIBUIÇÃO PATRONAL FPREV INATIVOS</t>
  </si>
  <si>
    <t>2020NE00175</t>
  </si>
  <si>
    <t>PAGAMENTO DE AUXILIO – ALIMENTAÇÃO</t>
  </si>
  <si>
    <t>2020NE00176</t>
  </si>
  <si>
    <t xml:space="preserve"> SAMUEL MENDES DA SILVA</t>
  </si>
  <si>
    <t>CONTRATO DE LOCAÇÃO DE IMÓVEL COM VISTAS À INSTALAÇÃO DA PROMOTORIA DE JUSTIÇA DA COMARCA DE JURUÁ/AM,</t>
  </si>
  <si>
    <t>2020NE00177</t>
  </si>
  <si>
    <t>2020NE00178</t>
  </si>
  <si>
    <t>2020NE00179</t>
  </si>
  <si>
    <t xml:space="preserve"> DELCIDES MENDES DA SILVA JUNIOR</t>
  </si>
  <si>
    <t>FORNECIMENTO DE SUPRIMENTO DE FUNDOS AO SR. DELCIDES MENDES DA SILVA JUNIOR, A FIM DE ATENDER DESPESAS DE PEQUENO VULTO (MATERIAL DE CONSUMO)</t>
  </si>
  <si>
    <t>2020NE00180</t>
  </si>
  <si>
    <t>FORNECIMENTO DE SUPRIMENTO DE FUNDOS AO SR. DELCIDES MENDES DA SILVA JUNIOR, A FIM DE ATENDER DESPESAS DE PEQUENO VULTO (SERVIÇOS DE TERCEIROS)</t>
  </si>
  <si>
    <t>2020NE00181</t>
  </si>
  <si>
    <t xml:space="preserve"> JOHN HERBERT DE LIMA ESTEVES</t>
  </si>
  <si>
    <t>PAGAMENTO DE PREMIAÇÃO PELO XVII CONCURSO DE JÚRI SIMULADO DO MINISTÉRIO PÚBLICO DO ESTADO DO AMAZONAS</t>
  </si>
  <si>
    <t>2020NE00182</t>
  </si>
  <si>
    <t xml:space="preserve"> CHRISTIAN ANTONIO LOPES SILVA</t>
  </si>
  <si>
    <t>2020NE00183</t>
  </si>
  <si>
    <t xml:space="preserve"> VICTOR GUSTAVO ANDRADE DOS SANTOS</t>
  </si>
  <si>
    <t>2020NE00184</t>
  </si>
  <si>
    <t>2020NE00185</t>
  </si>
  <si>
    <t xml:space="preserve"> PAULO ROBERTO DE CASTRO BARATA JUNIOR</t>
  </si>
  <si>
    <t>2020NE00186</t>
  </si>
  <si>
    <t>2020NE00187</t>
  </si>
  <si>
    <t xml:space="preserve"> REINALDO ALBERTO NERY DE LIMA</t>
  </si>
  <si>
    <t>FORNECIMENTO DE SUPRIMENTO DE FUNDOS AO EXMO. SR. DR. REINALDO ALBERTO NERY DE LIMA, A FIM DE
ATENDER DESPESAS DE PEQUENO VULTO ( MATERIAL DE CONSUMO)</t>
  </si>
  <si>
    <t>2020NE00188</t>
  </si>
  <si>
    <t>FORNECIMENTO DE SUPRIMENTO DE FUNDOS AO EXMO. SR. DR. REINALDO ALBERTO NERY DE LIMA, A FIM DE
ATENDER DESPESAS DE PEQUENO VULTO (SERVIÇOS DE TERCEIROS)</t>
  </si>
  <si>
    <t>2020NE00189</t>
  </si>
  <si>
    <t xml:space="preserve"> MCR SISTEMAS E CONSULTORIA LTDA</t>
  </si>
  <si>
    <t>RENOVAÇÃO E AQUISIÇÃO DE LICENÇAS DE USO DO SOFTWARE ADOBE CREATIVE CLOUD TODOS OS APPS, EM CONSEQUÊNCIA DO PREGÃO ELETRÔNICO N.º 4.043/2019-CPL/MP/PGJ</t>
  </si>
  <si>
    <t>2020NE00190</t>
  </si>
  <si>
    <t xml:space="preserve"> CONFECCOES DEMASI LTDA</t>
  </si>
  <si>
    <t>AQUISIÇÃO DE BECA DE GALA DE PROCURADOR DE JUSTIÇA, BEM COMO CAPA DE SESSÃO DO EGRÉGIO COLÉGIO DE PROCURADORES DE JUSTIÇA,</t>
  </si>
  <si>
    <t>2020NE00191</t>
  </si>
  <si>
    <t>CONTRATAÇÃO DO SERVIÇO DE CAFÉ DA MANHÃ, COM A FINALIDADE DE REALIZAR A CONFRATERNIZAÇÃO MENSAL DOS APOSENTADOS E PENSIONISTAS, NAS DEPENDÊNCIAS DO PAAP, RESULTANTE DO PREGÃO ELETRÔNICO Nº 4.030/2019-CPL/MP/PGJ</t>
  </si>
  <si>
    <t>2020NE00192</t>
  </si>
  <si>
    <t>2020NE00193</t>
  </si>
  <si>
    <t>FORNECIMENTO DE SUPRIMENTO DE FUNDOS A EXMA. SRA.DRA. KARLA CRISTINA DA SILVA SOUSA, A FIM DE ATENDER DESPESAS DE PEQUENO VULTO (MATERIAL DE CONSUMO)</t>
  </si>
  <si>
    <t>2020NE00194</t>
  </si>
  <si>
    <t>FORNECIMENTO DE SUPRIMENTO DE FUNDOS A EXMA. SRA.DRA. KARLA CRISTINA DA SILVA SOUSA, A FIM DE ATENDER DESPESAS DE PEQUENO VULTO (SERVIÇOS DE TERCEIROS)</t>
  </si>
  <si>
    <t>2020NE00195</t>
  </si>
  <si>
    <t xml:space="preserve"> PAULO AUGUSTO DE OLIVEIRA LOPES</t>
  </si>
  <si>
    <t>2020NE00196</t>
  </si>
  <si>
    <t>2020NE00197</t>
  </si>
  <si>
    <t>2020NE00198</t>
  </si>
  <si>
    <t>2020NE00199</t>
  </si>
  <si>
    <t>CONTRIBUIÇÃO PATRONAL SOBRE 13º SALÁRIO PARA INSS</t>
  </si>
  <si>
    <t>2020NE00230</t>
  </si>
  <si>
    <t>2020NE00231</t>
  </si>
  <si>
    <t>2020NE00232</t>
  </si>
  <si>
    <t>2020NE00233</t>
  </si>
  <si>
    <t>2020NE00234</t>
  </si>
  <si>
    <t>2020NE00235</t>
  </si>
  <si>
    <t>2020NE00236</t>
  </si>
  <si>
    <t>2020NE00237</t>
  </si>
  <si>
    <t>2020NE00238</t>
  </si>
  <si>
    <t>2020NE00239</t>
  </si>
  <si>
    <t>2020NE00240</t>
  </si>
  <si>
    <t>2020NE00241</t>
  </si>
  <si>
    <t>2020NE00242</t>
  </si>
  <si>
    <t>2020NE00243</t>
  </si>
  <si>
    <t>2020NE00244</t>
  </si>
  <si>
    <t>2020NE00245</t>
  </si>
  <si>
    <t>2020NE00246</t>
  </si>
  <si>
    <t>2020NE00247</t>
  </si>
  <si>
    <t>2020NE00248</t>
  </si>
  <si>
    <t>2020NE00249</t>
  </si>
  <si>
    <t>2020NE00250</t>
  </si>
  <si>
    <t>2020NE00251</t>
  </si>
  <si>
    <t>2020NE00252</t>
  </si>
  <si>
    <t>2020NE00253</t>
  </si>
  <si>
    <t>2020NE00254</t>
  </si>
  <si>
    <t>2020NE00255</t>
  </si>
  <si>
    <t>2020NE00256</t>
  </si>
  <si>
    <t>2020NE00257</t>
  </si>
  <si>
    <t>2020NE00258</t>
  </si>
  <si>
    <t>2020NE00259</t>
  </si>
  <si>
    <t>2020NE00260</t>
  </si>
  <si>
    <t>2020NE00261</t>
  </si>
  <si>
    <t>2020NE00262</t>
  </si>
  <si>
    <t>2020NE00263</t>
  </si>
  <si>
    <t>2020NE00264</t>
  </si>
  <si>
    <t>2020NE00265</t>
  </si>
  <si>
    <t>2020NE00266</t>
  </si>
  <si>
    <t>2020NE00267</t>
  </si>
  <si>
    <t>2020NE00268</t>
  </si>
  <si>
    <t>2020NE00269</t>
  </si>
  <si>
    <t>2020NE00270</t>
  </si>
  <si>
    <t>2020NE00271</t>
  </si>
  <si>
    <t>2020NE00272</t>
  </si>
  <si>
    <t>CONTRIBUIÇÃO PATRONAL FFIN ATIVOS</t>
  </si>
  <si>
    <t>2020NE00273</t>
  </si>
  <si>
    <t>2020NE00274</t>
  </si>
  <si>
    <t>RECOLHIMENTO DE CONTRIBUIÇÃO PREVIDENCIÁRIA DE SERVIDOR CEDIDO - EUDO DE LIMA ASSIS JÚNIOR. CONTRIBUIÇÃO PATRONAL SOBRE FOLHA DE PAGAMENTO DE FEVEREIRO DE 2020.</t>
  </si>
  <si>
    <t>2020NE00275</t>
  </si>
  <si>
    <t>RECOLHIMENTO DE CONTRIBUIÇÃO PREVIDENCIÁRIA DE SERVIDOR CEDIDO - VANIR CESAR MARTINS NOGUEIRA. CONTRIBUIÇÃO PATRONAL SOBRE FOLHA DE PAGAMENTO DE FEVEREIRO DE 2020.</t>
  </si>
  <si>
    <t>2020NE00276</t>
  </si>
  <si>
    <t>CONTRIBUIÇÃO PATRONAL INATIVOS CIVIL FFIN</t>
  </si>
  <si>
    <t>2020NE00277</t>
  </si>
  <si>
    <t>CONTRIBUIÇÃO PATRONAL PENSIONISTA CIVIL FFIN</t>
  </si>
  <si>
    <t>2020NE00278</t>
  </si>
  <si>
    <t>CONTRIBUIÇÃO PATRONAL INATIVOS CIVIL FPREV</t>
  </si>
  <si>
    <t>2020NE00279</t>
  </si>
  <si>
    <t xml:space="preserve">SERVIÇO DE EXECUÇÃO DE SISTEMAS PRODAM-RH, PARA MANTER O CADASTRO DOS SERVIDORES E FOLHA DE PAGAMENTO DE PESSOAL, PROCESSAR FOLHAS DE PAGAMENTO E FORNECER RELATÓRIOS PARA EFETIVAÇÃO DE PAGAMENTO E DESENVOLVIMENTO DE SISTEMAS DE INFORMAÇÃO </t>
  </si>
  <si>
    <t>2020NE00280</t>
  </si>
  <si>
    <t>CONTRATAÇÃO DO SERVIÇO DE BUFÊ, EM VIRTUDE DA CONFERÊNCIA DE ABERTURA DO ANO LETIVO DO CEAF "REPERCURSSÕESPRÁTICAS DO PACOTE ANTICRIME - LEI 13.964/2019", RESULTANTE DO PREGÃO ELETRÔNICO Nº
4.030/2019-CPL/MP/PGJ</t>
  </si>
  <si>
    <t>2020NE00282</t>
  </si>
  <si>
    <t xml:space="preserve"> SOFTPLAN PLANEJAMENTO E SISTEMAS LTDA</t>
  </si>
  <si>
    <t>CONTRATAÇÃO DE EMPRESA PARA FORNECIMENTO DE LICENCIAMENTO DE USO MENSAL DO SISTEMA SAJ</t>
  </si>
  <si>
    <t>2020NE00283</t>
  </si>
  <si>
    <t>2020NE00284</t>
  </si>
  <si>
    <t>2020NE00285</t>
  </si>
  <si>
    <t xml:space="preserve"> ORACLE DO BRASIL SISTEMAS LTDA</t>
  </si>
  <si>
    <t>CONTRATAÇÃO DE EMPRESA ESPECIALIZADA PARA PRESTAÇÃO DE SERVIÇOS DE SUPORTE E ATUALIZAÇÕES PARA LICENÇA ORACLE DATABASE 11G STANDARD</t>
  </si>
  <si>
    <t>2020NE00286</t>
  </si>
  <si>
    <t xml:space="preserve"> ARMANDO MONTEIRO MAIA FILHO</t>
  </si>
  <si>
    <t>CONTRATAÇÃO DO SERVIÇO DE OPERADOR DE ÁUDIO E VÍDEO, RESULTANTE DO PREGÃO ELETRÔNICO Nº 4.024/2019-CPL/MP/PGJ</t>
  </si>
  <si>
    <t>2020NE00287</t>
  </si>
  <si>
    <t xml:space="preserve"> F ALVES DOS SANTOS JUNIOR</t>
  </si>
  <si>
    <t>AQUISIÇÃO DE MATERIAL GRÁFICO PARA A ¿CONFERÊNCIA DE ABERTURA DO ANO LETIVO CEAF: "REPERCUSSÕES PRÁTICAS DO PACOTE ANTICRIME RESULTANTE DO PREGÃO ELETRÔNICO Nº
4.044/2018-CPL/MP/PGJ</t>
  </si>
  <si>
    <t>2020NE00288</t>
  </si>
  <si>
    <t xml:space="preserve"> TEIXEIRA IMPRESSAO DIGITAL E SOLUCOES GRAFICAS LTDA</t>
  </si>
  <si>
    <t>2020NE00289</t>
  </si>
  <si>
    <t>CONTRATAÇÃO DO SERVIÇO DE BUFÊ, PARA CONFRATERNIZAÇÃO MENSAL DOS APOSENTADOS E PENSIONISTAS RESULTANTE DO PREGÃO ELETRÔNICO Nº 4.030/2019-CPL/MP/PGJ</t>
  </si>
  <si>
    <t>2020NE00290</t>
  </si>
  <si>
    <t xml:space="preserve">PRORROGAÇÃO DA CARTA CONTRATO Nº001/2017-MP/PGJ, REFERENTE À CONTRATAÇÃO DE EMPRESA ESPECIALIZADA PARA PRESTAÇÃO DE SERVIÇOS DE SUPORTE E ATUALIZAÇÕES PARA LICENÇAS ORACLE DATABASE 11G STANDARD </t>
  </si>
  <si>
    <t>2020NE00291</t>
  </si>
  <si>
    <t xml:space="preserve"> ANTONIO HENRIQUE GRACIANO SUXBERGER</t>
  </si>
  <si>
    <t>PAGAMENTO DE DIÁRIAS NO ESTADO</t>
  </si>
  <si>
    <t>2020NE00292</t>
  </si>
  <si>
    <t xml:space="preserve"> VLADIMIR BARROS ARAS</t>
  </si>
  <si>
    <t>2020NE00293</t>
  </si>
  <si>
    <t>2020NE00294</t>
  </si>
  <si>
    <t>CONTRATAÇÃO DO SERVIÇO DE OPERADOR DE ÁUDIO E VÍDEO PARA O ENCERRAMENTO DO HACKFEST, NO AUDITÓRIO CARLOS ALBERTO BANDEIRA DE ARAÚJO RESULTANTE DO PREGÃO ELETRÔNICO Nº 4.024/2019-CPL/MP/PGJ</t>
  </si>
  <si>
    <t>2020NE00295</t>
  </si>
  <si>
    <t>2020NE00296</t>
  </si>
  <si>
    <t>2020NE00297</t>
  </si>
  <si>
    <t>2020NE00298</t>
  </si>
  <si>
    <t>2020NE00299</t>
  </si>
  <si>
    <t>2020NE00300</t>
  </si>
  <si>
    <t>2020NE00301</t>
  </si>
  <si>
    <t>2020NE00302</t>
  </si>
  <si>
    <t>2020NE00303</t>
  </si>
  <si>
    <t>2020NE00304</t>
  </si>
  <si>
    <t>2020NE00305</t>
  </si>
  <si>
    <t xml:space="preserve"> PREFEITURA MUNICIPAL DE MANAQUIRI</t>
  </si>
  <si>
    <t>CONVÊNIO ENTRE O MINISTÉRIO PÚBLICO DO ESTADO DO AMAZONAS E A PREFEITURA MUNICIPAL DE MANAQUIRI, VISANDO À CESSÃO DE SERVIDORA MUNICIPAL PARA ATUAR NA PROMOTORIA DE JUSTIÇA DA COMARCA DO REFERIDO MUNICÍPIO</t>
  </si>
  <si>
    <t>2020NE00307</t>
  </si>
  <si>
    <t xml:space="preserve"> VINICIUS CHAVES DOS SANTOS</t>
  </si>
  <si>
    <t>AQUISIÇÃO DE 01 (UMA) TV MODELO SMART E ANTENA DIGITAL INTERNA PARA SUBADM</t>
  </si>
  <si>
    <t>2020NE00308</t>
  </si>
  <si>
    <t xml:space="preserve"> AMANDA DA COSTA MOURA</t>
  </si>
  <si>
    <t>AQUISIÇÃO DE EQUIPAMENTOS DE PROTEÇÃO INDIVIDUAL  EPIS PARA USO DE MOTOCICLISTAS, PARA ATENDER ASNECESSIDADES DA PROCURADORIA-GERAL DE JUSTIÇA, CONFORME PREGÃO ELETRÔNICO N.º 4.035/2019-CPL/MP/PGJ</t>
  </si>
  <si>
    <t>2020NE00309</t>
  </si>
  <si>
    <t xml:space="preserve"> CAIQUE DA CRUZ FREIRES</t>
  </si>
  <si>
    <t>AQUISIÇÃO DE MATERIAL DE CONSUMO VOLTADO AOS GRUPOS DE GÊNEROS ALIMENTÍCIOS, RESULTANTE DO PREGÃO ELETRÔNICO Nº 4.007/2019-CPL/MP/PGJ</t>
  </si>
  <si>
    <t>2020NE00310</t>
  </si>
  <si>
    <t xml:space="preserve"> RUTH DE NAZARE COSTA DE BRITO EIRELI</t>
  </si>
  <si>
    <t>2020NE00311</t>
  </si>
  <si>
    <t xml:space="preserve"> PAULO ALEXANDER DOS SANTOS BERIBA</t>
  </si>
  <si>
    <t>FORNECIMENTO DE SUPRIMENTO DE FUNDOS AO SR. PAULO ALEXANDER DOS SANTOS BERIBA, A FIM DE ATENDER DESPESAS DE PEQUENO VULTO ( MATERIAL DE CONSUMO)</t>
  </si>
  <si>
    <t>2020NE00313</t>
  </si>
  <si>
    <t xml:space="preserve"> EQUILIBRIUM CONSULTORIOS CONSULTORIA E PROJETOS LTDA</t>
  </si>
  <si>
    <t>CONTRATAÇÃO DE PESSOA JURÍDICA PARA PRESTAÇÃO DE SERVIÇOS DE JUNTA DE ESPECIALISTAS PARA REALIZAR AVALIAÇÃO PSICOLÓGICA E PSIQUIÁTRICA DA ADAPTAÇÃO AO CARGO, COM A FINALIDADE DE AFERIR A SAÚDE MENTAL DOS PROMOTORES DE JUSTIÇA DO MINISTÉRIO PÚBLICO DO AMAZONAS, EM ESTÁGIO PROBATÓRIO</t>
  </si>
  <si>
    <t>2020NE00314</t>
  </si>
  <si>
    <t xml:space="preserve"> MANAUS AEROTAXI PARTICIPAÇOES LTDA</t>
  </si>
  <si>
    <t>CONTRATAÇÃO DE EMPRESA PARA FRETAMENTO DE AERONAVE NO TRECHO: MANAUS, COARI, MANAUS, PARA 22 PASSAGEIROS</t>
  </si>
  <si>
    <t>2020NE00315</t>
  </si>
  <si>
    <t xml:space="preserve"> HR COMERCIO E SERVICOS EIRELI</t>
  </si>
  <si>
    <t>AQUISIÇÃO DE MATERIAL DE PROCESSAMENTO DE DADOS (MATERIAL PARA IMPRESSÃO), RESULTANTE DO PREGÃO ELETRÔNICO Nº 4.033/2019-CPL/MP/PGJ</t>
  </si>
  <si>
    <t>2020NE00316</t>
  </si>
  <si>
    <t xml:space="preserve"> C PRINT COMERCIO DE COPIADORAS LTDA</t>
  </si>
  <si>
    <t>2020NE00317</t>
  </si>
  <si>
    <t xml:space="preserve"> MICROSENS S A</t>
  </si>
  <si>
    <t>2020NE00318</t>
  </si>
  <si>
    <t>2020NE00319</t>
  </si>
  <si>
    <t xml:space="preserve"> CLARO S A</t>
  </si>
  <si>
    <t>2020NE00320</t>
  </si>
  <si>
    <t xml:space="preserve"> L S C DA SILVA PRADO  ME</t>
  </si>
  <si>
    <t>TELA DE PROJEÇÃO RETRÁTIL, DE ACORDO COM O TERMO DE REFERÊNCIA Nº 4.2020.SPAT.0438521.2020.002068</t>
  </si>
  <si>
    <t>2020NE00321</t>
  </si>
  <si>
    <t>REFERENTE AQUISIÇÃO DE MATERIAL DE EXPEDIENTE E OUTROS, RESULTANTE DO PREGÃO ELETRÔNICO Nº 4.038/2019-CPL/MP/PGJ</t>
  </si>
  <si>
    <t>2020NE00322</t>
  </si>
  <si>
    <t xml:space="preserve"> R DA S AGUIAR COMERCIO DE MATERIAL DE LIMPEZA LTDA </t>
  </si>
  <si>
    <t>2020NE00323</t>
  </si>
  <si>
    <t xml:space="preserve"> PAPER SHOP COMERCIAL LTDA</t>
  </si>
  <si>
    <t>REFERENTE AQUISIÇÃO DE MATERIAL DE PROCESSAMENTO DE DADOS, RESULTANTE DO PREGÃO ELETRÔNICO Nº 4.038/2019-CPL/MP/PGJ</t>
  </si>
  <si>
    <t>2020NE00324</t>
  </si>
  <si>
    <t xml:space="preserve"> RYMO IMAGEM E PRODUTOS GRAFICOS DA AMAZONIA LTDA</t>
  </si>
  <si>
    <t>2020NE00325</t>
  </si>
  <si>
    <t xml:space="preserve"> MAGNATA COMERCIO VAREJISTA DE FERRAGENS E FERRAMENTAS EIRELI</t>
  </si>
  <si>
    <t>REFERENTE A QUISIÇÃO DE GELADEIRAS, PARA O PRÉDIO DA BELO HORIZONTE E PARA O PRÉDIO ALEIXO ANEXO II, RESULTANTE DO PREGÃO ELETRÔNICO Nº 4.021/2019-CPL/MP/PGJ</t>
  </si>
  <si>
    <t>2020NE00326</t>
  </si>
  <si>
    <t>REFERENTE A MATERIAL GRÁFICO PARA O DIA 10 DE FEVEREIRO (SEGUNDA-FEIRA), ONDE ACONTECERA O ENCERRAMENTO DO HACKFEST, RESULTANTE DO PREGÃO ELETRÔNICO Nº 4.044/2018-CPL/MP/PGJ</t>
  </si>
  <si>
    <t>2020NE00327</t>
  </si>
  <si>
    <t>PAGAMENTO REFERENTE A ANUIDADE DO CREA/AM ANO 2020</t>
  </si>
  <si>
    <t>2020NE00328</t>
  </si>
  <si>
    <t xml:space="preserve"> BCS COMERCIO E SERVIÇOS LTDA</t>
  </si>
  <si>
    <t>AQUISIÇÃO DE ELETRODOMÉSTICOS LINHA BANCA PARA A PROMOTORIA DE HUMAITÁ, RESULTANTE DO PREGÃO ELETRONICO N° 4.021/2019-CPL/M/PGJ</t>
  </si>
  <si>
    <t>2020NE00329</t>
  </si>
  <si>
    <t>AQUISIÇÃO DE FRIGOBAR, RESULTANTE DO PREGÃO ELETRONICO N° 4.021/2019-CPL/M/PGJ</t>
  </si>
  <si>
    <t>2020NE00330</t>
  </si>
  <si>
    <t xml:space="preserve"> JANIEIRE PEREIRA JUSTINIANO</t>
  </si>
  <si>
    <t>2020NE00331</t>
  </si>
  <si>
    <t xml:space="preserve"> ANDRE DE VASCONCELOS GITIRANA</t>
  </si>
  <si>
    <t>AQUISIÇÃO DE FORNO MICROONDAS, PARA AS DEMANDAS DA ASSESSORIA DE SEGURANÇA NO PRÉDIO SEDE, RESULTANTE DO PREGÃO ELETRÔNICO Nº 4.021/2019-CPL/MP/PGJ</t>
  </si>
  <si>
    <t>2020NE00333</t>
  </si>
  <si>
    <t>AQUISIÇÃO DE ELETRODOMÉSTICOS LINHA BANCA PARA A PROMOTORIA DE NOVA OLINDA DO NORTE, RESULTANTE DO PREGÃO ELETRÔNICO Nº 4.021/2019-CPL/MP/PGJ</t>
  </si>
  <si>
    <t>2020NE00334</t>
  </si>
  <si>
    <t>2020NE00335</t>
  </si>
  <si>
    <t xml:space="preserve"> ORBITY COMÉRCIO DE MATERIAL PUBLICITÁRIO LTDA </t>
  </si>
  <si>
    <t>CONTRATAÇÃO DO SERVIÇO DE CONFECÇÃO DE PLACAS DE IDENTIFICAÇÃO, PARA A 104.ª PROMOTORIA DE JUSTIÇA-TRIBUNAL DO JÚRI; 105.ª PROMOTORIA DE JUSTIÇA-TRIBUNAL DO JÚRI; E 106ª PROMOTORIA DE JUSTIÇA-TRIBUNAL DO JÚRI, RESULTANTE DO PREGÃO ELETRÔNICO Nº 4.006/2019-CPL/MP/PGJ</t>
  </si>
  <si>
    <t>2020NE00336</t>
  </si>
  <si>
    <t>CONFECÇÃO DE PLACA DE MESA PARA OS PROMOTORES DE JUSTIÇA PROMOVIDOS A PROCURADOR DE JUSTIÇA</t>
  </si>
  <si>
    <t>2020NE00337</t>
  </si>
  <si>
    <t xml:space="preserve"> RR VISION COMERCIAL LTDA</t>
  </si>
  <si>
    <t>FORNECIMENTO E INSTALAÇÃO DE FECHADURAS BIOMÉTRICAS, DESTINADO AO ATENDIMENTO DAS NECESSIDADES FUNCIONAIS DESTA PGJ, RESULTANTE DO PREGÃO ELETRÔNICO N° 4.005/2019-CPL/MP/PGJ</t>
  </si>
  <si>
    <t>2020NE00338</t>
  </si>
  <si>
    <t xml:space="preserve"> VILLARD COMERCIAL EIRELI</t>
  </si>
  <si>
    <t>AQUISIÇÃO DE EQUIPAMENTO DE LOCALIZAÇÃO E ORIENTAÇÃO, PARA SUPRIR NECESSIDADES DO NÚCLEO DE APOIO TÉCNICO - NAT DO MPAM</t>
  </si>
  <si>
    <t>2020NE00340</t>
  </si>
  <si>
    <t xml:space="preserve">CONTRATAÇÃO DE SERVIÇO DE EXECUÇÃO DE SISTEMAS PRODAM-RH, PARA MANTER O CADASTRO DOS SERVIDORES E FOLHA DE PAGAMENTO DE PESSOAL, PROCESSAR FOLHAS DE PAGAMENTO E FORNECER RELATÓRIOS PARA EFETIVAÇÃO DE PAGAMENTO E DESENVOLVIMENTO DE SISTEMAS DE INFORMAÇÃO </t>
  </si>
  <si>
    <t>2020NE00341</t>
  </si>
  <si>
    <t xml:space="preserve">CONTRATAÇÃO DE SERVIÇO DE COMPUTAÇÃO PARA IDENTIFICAÇÃO, ATUALIZAÇÃO E GERAÇÃO DE RELATÓRIOS E DE ARQUIVOS CONTENDO AS CONTRIBUIÇÕES PREVIDENCIÁRIAS - SEGURADO E PATRONAL - DEVIDAS POR SERVIDORES INTEGRANTES DO FUNDO FINANCEIRO PGJ/AM (FFIN-PGJ), VINDOS DE OUTROS ÓRGÃOS PÚBLICOS DO AM </t>
  </si>
  <si>
    <t>2020NE00343</t>
  </si>
  <si>
    <t>FORNECIMENTO DE SUPRIMENTO DE FUNDOS AO DR. PAULO ALEXANDER DOS SANTOS BERIBA,  A FIM DE ATENDER DESPESAS DE PEQUENO VULTO (SERVIÇOS DE TERCEIROS)</t>
  </si>
  <si>
    <t>2020NE00344</t>
  </si>
  <si>
    <t xml:space="preserve"> A&amp;R COMERCIAL PRODUTOS E EQUIPAMENTOS EIRELI</t>
  </si>
  <si>
    <t>2020NE00345</t>
  </si>
  <si>
    <t xml:space="preserve"> ANTONIO ROLEMBERG FEITOSA JUNIOR</t>
  </si>
  <si>
    <t>PAGAMENTO DE DIÁRIAS FORA DO  ESTADO</t>
  </si>
  <si>
    <t>2020NE00347</t>
  </si>
  <si>
    <t>2020NE00350</t>
  </si>
  <si>
    <t xml:space="preserve"> T. H. S. BEZERRA </t>
  </si>
  <si>
    <t>REFERENTE A CONTRATAÇÃO DO SERVIÇO DE LOCAÇÃO DE CAÇAMBAS ESTACIONÁRIAS, DESTINADAS AO RECOLHIMENTO DE RESÍDUOS SÓLIDOS, RESULTANTE DO PREGÃO ELETRÔNICO Nº 4.022/2019-CPL/MP/PGJ</t>
  </si>
  <si>
    <t>2020NE00351</t>
  </si>
  <si>
    <t xml:space="preserve">T O T A L    </t>
  </si>
  <si>
    <t>EMPENHOS E PAGAMENTOS POR FAVORECIDO EXERCICIO ANTERIOR</t>
  </si>
  <si>
    <t>FOLHA DE PAGAMENTO</t>
  </si>
  <si>
    <t>PAE - PENSIONISTA</t>
  </si>
  <si>
    <t>2019NE02006</t>
  </si>
  <si>
    <t>2019NE02011</t>
  </si>
  <si>
    <t>INSS FOLHA PAGAMENTO</t>
  </si>
  <si>
    <t>2019NE02053</t>
  </si>
  <si>
    <t>2019NE02068</t>
  </si>
  <si>
    <t>2019NE02084</t>
  </si>
  <si>
    <t>2019NE02088</t>
  </si>
  <si>
    <t xml:space="preserve">CONTRIB.PATRONAL PARA AMAZONPREV </t>
  </si>
  <si>
    <t>2019NE02104</t>
  </si>
  <si>
    <t>INSTITUTO PREVIDENCIARIO DO ESTADO DE RORAIMA</t>
  </si>
  <si>
    <t xml:space="preserve"> RECOLHIMENTO DE CONTRIBUIÇÃO PREVIDENCIÁRIA DE SERVIDOR CEDIDO CONTRIBUIÇÃO PATRONAL SOBRE FOLHA DE PAGAMENTO DE DEZ</t>
  </si>
  <si>
    <t>2019NE02174</t>
  </si>
  <si>
    <t>COMPLEMENTO DO 1º TERMO ADITIVO AO CONTRATO ADMINISTRATIVO Nº 018/2015-MP/PGJ, REFERENTE À LOCAÇÃO DO IMÓVEL SITUADO NA RUA BELO HORIZONTE, 500, ALEIXO, MANAUS</t>
  </si>
  <si>
    <t>5 – DISPENSA DE LICITAÇÃO</t>
  </si>
  <si>
    <t>2019NE00003</t>
  </si>
  <si>
    <t>COMPLEMENTO AO 3º TERMO ADITIVO AO CONTRATO ADMINISTRATIVO N.º 024/2015 – MP/PGJ, REFERENTE A PRESTAÇÃO DE SERVIÇOS DE REDE, COMPREENDENDO ACESSO À METROMAO</t>
  </si>
  <si>
    <t>2019NE00004</t>
  </si>
  <si>
    <t>COMPLEMENTO DO CONTRATO ADMINISTRATIVO Nº 032/2018-MP/PGJ, REFERENTE A LOCAÇÃO DE IMÓVEIS.</t>
  </si>
  <si>
    <t>2019NE00032</t>
  </si>
  <si>
    <t>COMPLEMENTO DO CONTRATO ADMINISTRATIVO Nº 046/2018-MP/PGJ, DECORRENTE DO PREGÃO ELETRÔNICO Nº 4.031/2018-CPL/MP/PGJ, REFERENTE À CONTRATAÇÃO DE SERVIÇO DE LINK DE CONECTIVIDADE PONTO A PONTO EM FIBRA ÓPTICA</t>
  </si>
  <si>
    <t>8 – PREGÃO ELETRÔNICO</t>
  </si>
  <si>
    <t>2019NE00040</t>
  </si>
  <si>
    <t>CONTRATAÇÃO DE EMPRESA PARA FORNECIMENTO DE LICENCIAMENTO DE USO MENSAL DO SISTEMA  DE INFORMAÇÃO E GESTÃO DE PROCESSOS JUDICIAIS (PJS) E EXTRAJUDICIAIS (PEJS).</t>
  </si>
  <si>
    <t>6 – INEXÍGÍVEL</t>
  </si>
  <si>
    <t>2019NE00320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</si>
  <si>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</si>
  <si>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</t>
  </si>
  <si>
    <t>2019NE00370</t>
  </si>
  <si>
    <t>PRESTAÇÃO DE SERVIÇOS DE CONECTIVIDADE PONTO A PONTO EM FIBRA ÓPTICA, ATRAVÉS DE CONEXÃO ENTRE AS PONTAS A E B, DECORRENTE DO PREGÃO ELETRÔNICO Nº 4.014/2019-CPL/MP/PGJ</t>
  </si>
  <si>
    <t>2019NE00616</t>
  </si>
  <si>
    <t>PRORROGAÇÃO DO CONTRATO ADMINISTRATIVO Nº 010/2017-MP/PGJ, DECORRENTE DO PREGÃO PRESENCIAL Nº 5.003/2017-CPL/MP/PGJ, CUJO OBJETO É A PRESTAÇÃO DE SERVIÇOS DE MANUTENÇÃO PREVENTIVA E CORRETIVA</t>
  </si>
  <si>
    <t>2019NE00625</t>
  </si>
  <si>
    <t>PRORROGAÇÃO E SUPRESSÃO DE VALOR DO CONTRATO ADMINISTRATIVO Nº 010/2016-MP/PGJ, ATRAVÉS DO SEU 3º TERMO ADITIVO, VISANDO À PRESTAÇÃO DE SERVIÇOS DE FORNECIMENTO DE ÁGUA POTÁVEL E SISTEMA DE ESGOTO</t>
  </si>
  <si>
    <t>2019NE00648</t>
  </si>
  <si>
    <t>PRORROGAÇÃO DO CONTRATO ADMINISTRATIVO Nº 011/2015-MP/PGJ, ATRAVÉS DE SEU 2º TERMO ADITIVO, REFERENTE À LOCAÇÃO DE IMÓVEL</t>
  </si>
  <si>
    <t>2019NE00656</t>
  </si>
  <si>
    <t>PRORROGAÇÃO DO CONTRATO Nº 020/2018-MP/PGJ, DECORRENTE DO PREGÃO ELETRÔNICO Nº 4.017/2018-CPL/MP/PGJ, PARA PRESTAÇÃO DE SERVIÇOS CONTINUADOS DE DESINSETIZAÇÃO, DESRATIZAÇÃO, DESCUPINIZAÇÃO E DESALOJAMENTO DE POMBOS E MORCEGOS</t>
  </si>
  <si>
    <t>2019NE00667</t>
  </si>
  <si>
    <t>PRORROGAÇÃO DO CONTRATO ADMINISTRATIVO Nº 011/2016, POR MEIO DO 3º TERMO ADITIVO, CUJO OBJETO É A PRESTAÇÃO DE SERVIÇOS DE LICENÇA DE USO DO SISTEMA DE GESTÃO E CONTROLE PATRIMONIAL – AJURI</t>
  </si>
  <si>
    <t>2019NE00768</t>
  </si>
  <si>
    <t>CONTRATAÇÃO DE EMPRESA PARA FORNECIMENTO E DISTRIBUIÇÃO (TRANSPORTE) DE ÁGUA MINERAL POTÁVEL SEM GÁS, DECORRENTE DO PREGÃO ELETRÔNICO N.º 4.010/2019-CPL/MP/PGJ.</t>
  </si>
  <si>
    <t>2019NE00771</t>
  </si>
  <si>
    <t>CONTRATAÇÃO DE SERVIÇOS GRÁFICOS, UTILIZANDO ATA DE REGISTRO DE PREÇOS RESULTANTE DO PREGÃO ELETRÔNICO 4.044-2018</t>
  </si>
  <si>
    <t>2019NE00843</t>
  </si>
  <si>
    <t>PRORROGAÇÃO DO CONTRATO ADMINISTRATIVO Nº 019/2018, POR MEIO DO 1º TERMO ADITIVO, CUJO OBJETO É A LOCAÇÃO DE IMÓVEL.</t>
  </si>
  <si>
    <t>2019NE00846</t>
  </si>
  <si>
    <t>AQUISIÇÃO DE PLACA DE IDENTIFICAÇÃO DA ATA DE REGISTO DE PREÇOS RESULTANTE DO PREGÃO ELETRÔNICO 4.006/2019.</t>
  </si>
  <si>
    <t>2019NE00985</t>
  </si>
  <si>
    <t>SERVIÇOS DE LIGAÇÃO LONGA DISTÂNCIA NACIONAL - (PVN/LDN), REALIZADOS UTILIZANDO O CÓDIGO SELEÇÃO DA PRESTADORA - CSP - 21, NÃO COBERTOS PELO CONTRATO ADMINISTRATIVO N.º 035/2018-MP/PGJ (OI S/A), QUE SE REFERE APENAS AOS SERVIÇOS DE TELEFONIA FIXA COMUTADA - STFC, NA MODALIDADE LOCAL</t>
  </si>
  <si>
    <t>2019NE00997</t>
  </si>
  <si>
    <t xml:space="preserve"> J ROZENDO DA SILVA</t>
  </si>
  <si>
    <t>CONTRATAÇÃO DE EMPRESA PARA PRESTAÇÃO DE SERVIÇO DE HIGIENIZAÇÃO DAS BECAS UTILIZADAS PELOS EXMOS SRS PROCURADORES DE JUSTIÇA COM ATUAÇÃO NA CÂMARAS RECURSAIS DO EGRÉGIO TJAM.</t>
  </si>
  <si>
    <t>2019NE01107</t>
  </si>
  <si>
    <t xml:space="preserve"> A L T TRINDADE</t>
  </si>
  <si>
    <t>AQUISIÇÃO DE COMPUTADORES UTILIZANDO ATA DE REGISTRO DE PREÇOS RESULTANTE DO PREGÃO ELETRÔNICO Nº 4.011/2019-CPL/MP/PGJ</t>
  </si>
  <si>
    <t>2019NE01145</t>
  </si>
  <si>
    <t>AQUISIÇÃO DE PLACAS DE IDENTIFICAÇÃO DE SALAS PARA O COMITÊ INSTITUCIONAL DE RECUPERAÇÃO DE ATIVOS – CIRA, RESULTANTE DO PREGÃO 4.006/2019-CPL/MP/PGJ</t>
  </si>
  <si>
    <t>2019NE01265</t>
  </si>
  <si>
    <t xml:space="preserve"> BRAGA MOTOS LTDA</t>
  </si>
  <si>
    <t>AQUISIÇÃO DE 03 (TRES) VEÍCULOS DE DUAS RODAS PARA SERVIÇOS DE ENTREGA DE DOCUMENTO</t>
  </si>
  <si>
    <t>2019NE01266</t>
  </si>
  <si>
    <t>CONTRATAÇÃO DE EMPRESA ESPECIALIZADA PARA PRESTAÇÃO DE SERVIÇOS DE AGENCIAMENTO DE VIAGEM, DECORRENTE DO PREGÃO ELETRÔNICO N.º 4.026/2019 – CPL/MP/PGJ</t>
  </si>
  <si>
    <t>2019NE01300</t>
  </si>
  <si>
    <t xml:space="preserve">PRORROGAÇÃO DO CONTRATO ADMINISTRATIVO 018/2015, REFERENTE A LOCAÇÃO DO IMÓVEL NA RUA BELO HORIZONTE, N° 500, ALEIXO, MANAUS/AM, PARA ABRIGAR A INSTALAÇÃO DE ÓRGÃOS DO MP/AM </t>
  </si>
  <si>
    <t>2019NE01313</t>
  </si>
  <si>
    <t xml:space="preserve"> CENTROESTE AR CONDICIONADO EIRELI</t>
  </si>
  <si>
    <r>
      <rPr>
        <sz val="14"/>
        <rFont val="Arial"/>
        <family val="2"/>
      </rPr>
      <t xml:space="preserve">AQUISIÇÃO DE CONDICIONADOR DE AR TIPO SPLIT INVERTER, 18.000 BTUS, </t>
    </r>
    <r>
      <rPr>
        <sz val="14"/>
        <color indexed="8"/>
        <rFont val="Arial"/>
        <family val="2"/>
      </rPr>
      <t>RESULTANTE DO PREGÃO ELETRÔNICO Nº4.046 / 2018</t>
    </r>
  </si>
  <si>
    <t>2019NE01345</t>
  </si>
  <si>
    <r>
      <rPr>
        <sz val="14"/>
        <rFont val="Arial"/>
        <family val="2"/>
      </rPr>
      <t xml:space="preserve">AQUISIÇÃO DE CONDICIONADOR DE AR, DECORRENTE </t>
    </r>
    <r>
      <rPr>
        <sz val="14"/>
        <color indexed="8"/>
        <rFont val="Arial"/>
        <family val="2"/>
      </rPr>
      <t>DO PREGÃO ELETRÔNICO 4.046/2018-CPL/PGJ/MP</t>
    </r>
  </si>
  <si>
    <t>2019NE01355</t>
  </si>
  <si>
    <t xml:space="preserve"> COOL EMPREENDIMENTOS LTDA</t>
  </si>
  <si>
    <r>
      <rPr>
        <sz val="14"/>
        <rFont val="Arial"/>
        <family val="2"/>
      </rPr>
      <t>AQUISIÇÃO DE CONDICIONADOR DE AR, DECORRENTE</t>
    </r>
    <r>
      <rPr>
        <sz val="14"/>
        <color indexed="8"/>
        <rFont val="Arial"/>
        <family val="2"/>
      </rPr>
      <t xml:space="preserve"> DO PREGÃO ELETRÔNICO 4.046/2018-CPL/PGJ/MP</t>
    </r>
  </si>
  <si>
    <t>2019NE01356</t>
  </si>
  <si>
    <t xml:space="preserve"> 3D PROJETOS E ASSESSORIA EM INFORMATICA LTDA  EPP</t>
  </si>
  <si>
    <r>
      <rPr>
        <sz val="14"/>
        <rFont val="Arial"/>
        <family val="2"/>
      </rPr>
      <t xml:space="preserve">AQUISIÇÃO DE SCANNERS, </t>
    </r>
    <r>
      <rPr>
        <sz val="14"/>
        <color indexed="8"/>
        <rFont val="Arial"/>
        <family val="2"/>
      </rPr>
      <t>RESULTANTE DO PREGÃO ELETRÔNICO 4.011/2019</t>
    </r>
  </si>
  <si>
    <t>2019NE01383</t>
  </si>
  <si>
    <t xml:space="preserve"> KELP SERVICOS MEDICOS LTDA </t>
  </si>
  <si>
    <t xml:space="preserve">CONTRATAÇÃO DE PJ PARA PRESTAÇÃO DE SERVIÇOS DE JUNTA DE ESPECIALISTAS PARA REALIZAR AVALIAÇÃO PSICOLÓGICA E PSIQUIÁTRICA DA ADAPTAÇÃO AO CARGO </t>
  </si>
  <si>
    <t>2019NE01411</t>
  </si>
  <si>
    <t>AQUISIÇÃO DE SCANNER, CONFORME NAD Nº 303.2019, CONFORME PREGÃO ELETRÔNICO 4.011/2019-CPL/PJG/MP</t>
  </si>
  <si>
    <t>2019NE01416</t>
  </si>
  <si>
    <t xml:space="preserve"> PANIFICADORA MASTER PAN LTDA</t>
  </si>
  <si>
    <r>
      <rPr>
        <sz val="14"/>
        <rFont val="Arial"/>
        <family val="2"/>
      </rPr>
      <t xml:space="preserve">CONTRATAÇÃO DE SERVIÇO DE BUFÊ (CAFÉ DA MANHÃ), </t>
    </r>
    <r>
      <rPr>
        <sz val="14"/>
        <color indexed="8"/>
        <rFont val="Arial"/>
        <family val="2"/>
      </rPr>
      <t>CONFORME PREGÃO ELETRÔNICO 40.035/2018-CPL/MP/PGJ</t>
    </r>
  </si>
  <si>
    <t>2019NE01420</t>
  </si>
  <si>
    <r>
      <rPr>
        <sz val="14"/>
        <rFont val="Arial"/>
        <family val="2"/>
      </rPr>
      <t xml:space="preserve">5º TERMO ADITIVO AO CONTRATO ADMINISTRATIVO N.º 020/2017/MP/PGJ, </t>
    </r>
    <r>
      <rPr>
        <sz val="14"/>
        <color indexed="8"/>
        <rFont val="Arial"/>
        <family val="2"/>
      </rPr>
      <t>PARA LIMPEZA E CONSERVAÇÃO.</t>
    </r>
  </si>
  <si>
    <t>2019NE01421</t>
  </si>
  <si>
    <r>
      <rPr>
        <sz val="14"/>
        <rFont val="Arial"/>
        <family val="2"/>
      </rPr>
      <t>6º TERMO ADITIVO AO CONTRATO ADMINISTRATIVO N.º 020/2017/MP/PGJ,</t>
    </r>
    <r>
      <rPr>
        <sz val="14"/>
        <color indexed="8"/>
        <rFont val="Arial"/>
        <family val="2"/>
      </rPr>
      <t xml:space="preserve"> PARA SERVIÇO DE LIMPEZA E CONSERVAÇÃO.</t>
    </r>
  </si>
  <si>
    <t>2019NE01423</t>
  </si>
  <si>
    <t>OBJETO A LOCAÇÃO DE IMÓVEL REGULARIZADO NAS PROXIMIDADES DA UNIDADE ANEXO - ALEIXO</t>
  </si>
  <si>
    <t>2019NE01554</t>
  </si>
  <si>
    <t xml:space="preserve"> ELETRICA MANAUS LTDA</t>
  </si>
  <si>
    <t>AQUISIÇÃO DE MATERIAIS ELÉTRICOS, HIDRÁULICOS E OUTROS MATERIAIS DE MANUTENÇÃO PREDIAL PARA ATENDER AS  NECESSIDADES DA PROCURADORIA-GERAL DE JUSTIÇA/MPAM, CONFORME PREGÃO ELETRÔNICO 4.039/2018-CPL/MP/PGJ</t>
  </si>
  <si>
    <t>2019NE01671</t>
  </si>
  <si>
    <t xml:space="preserve"> CJ LOCADORA DE VEICULOS E COMERCIO DE MATERIAIS ELETRICOS EIRELI </t>
  </si>
  <si>
    <t>2019NE01676</t>
  </si>
  <si>
    <t xml:space="preserve"> J &amp; M COMERCIO E SERVICOS DE TELECOMUNICACOES E INFORMATICA LTDA</t>
  </si>
  <si>
    <t>2019NE01678</t>
  </si>
  <si>
    <t>AQUISIÇÃO DE FORNO DE MICRO-ONDAS, PARA EQUIPAR A PROMOTORIA DE JUSTIÇA  DA COMARCA DE TAPAUÁ, CONFORME PREGÃO ELETRÔNICO 4.021/2019-CPL/MP/PGJ</t>
  </si>
  <si>
    <t>2019NE01680</t>
  </si>
  <si>
    <t>CONTRATAÇÃO DE SERVIÇO DE BUFÊ TIPO CAFÉ DA MANHÃ. DECORRENTE DO PREGÃO ELETRÔNICO Nº. 40.035/2018-CPL/MP/PGJ</t>
  </si>
  <si>
    <t>2019NE01689</t>
  </si>
  <si>
    <t>4º TERMO ADITIVO AO CONTRATO ADMINISTRATIVO N.º 024/2015 - MP/PGJ, REFERENTE A PRESTAÇÃO DE SERVIÇOS DE REDE, COMPREENDENDO ACESSO À METROMAO.</t>
  </si>
  <si>
    <t>2019NE01719</t>
  </si>
  <si>
    <t>2019NE01720</t>
  </si>
  <si>
    <t xml:space="preserve"> POWERTECH LOCAÇÕES DE MÁQUINAS E EQUIPAMENTOS S.A</t>
  </si>
  <si>
    <t>CONTRATAÇÃO DE PESSOA JURÍDICA ESPECIALIZADA EM LOCAÇÃO COM FORNECIMENTO E INSTALAÇÃO DE GRUPO GERADOR DE 500 KVA POR TEMPO DETERMINADO PARA ATENDER AO PRÉDIO DO ANEXO ADMINISTRATIVO DO MP</t>
  </si>
  <si>
    <t>2019NE01722</t>
  </si>
  <si>
    <t>PAGAMENTO DA ANUIDADE REFERENTE AO EXERCÍCIO 2019 DO CONSELHO REGIONAL DE ENGENHARIA E AGRONOMIA AM.</t>
  </si>
  <si>
    <t>2019NE01744</t>
  </si>
  <si>
    <t>PRORROGAÇÃO DO CONTRATO ADMINISTRATIVO N.º 043/2018-MP/PGJ, FIRMADO ENTRE ESTA PGJ E A EMPRESA BRASILEIRA DE CORREIOS E TELÉGRAFOS – ECT.</t>
  </si>
  <si>
    <t>2019NE01779</t>
  </si>
  <si>
    <t xml:space="preserve"> S N A COMERCIO DE FERRAMENTAS LTDA ME</t>
  </si>
  <si>
    <t>AQUISIÇÃO DE QUADRO BRANCO PARA ATENDER AS NECESSIDADES DA PJ DE TEFÉ/AM. RESULTANTE DO PREGÃO ELETRÔNICO 4.017/2019-CPL/MP/PGJ</t>
  </si>
  <si>
    <t>2019NE01797</t>
  </si>
  <si>
    <t>AQUISIÇÃO DE 1 (UM) COMPRESSOR PARA O EQUIPAMENTO CONDICIONADOR DE AR, TIPO SELF CONTAINED 15TR.</t>
  </si>
  <si>
    <t>2019NE01798</t>
  </si>
  <si>
    <t xml:space="preserve"> HORIZONTE MOVEIS DE ESCRITORIO EIRELI</t>
  </si>
  <si>
    <t>AQUISIÇÃO DE MESA DE REUNIÃO PARA O CIRA</t>
  </si>
  <si>
    <t>2019NE01909</t>
  </si>
  <si>
    <t xml:space="preserve">CONTRATAÇÃO DE OPERADOR DE ÁUDIO E VÍDEO PARA O CULTO ECUMÊNICO EM ALUSÃO AO FIM DE ANO, RESULTANTE DO PREGÃO ELETRONICO N° 4.024/2019-CPL/MP/PGJ
</t>
  </si>
  <si>
    <t>2019NE02003</t>
  </si>
  <si>
    <t>EMPENHOS ANULADOS</t>
  </si>
  <si>
    <t>Anulação da NE 120/2020</t>
  </si>
  <si>
    <t>2020NE00121</t>
  </si>
  <si>
    <t>Anulação da NE 10/2020</t>
  </si>
  <si>
    <t>2020NE127</t>
  </si>
  <si>
    <t>Anulação da NE  122/2020</t>
  </si>
  <si>
    <t>2020NE00166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</si>
  <si>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</si>
  <si>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</si>
  <si>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</si>
  <si>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</si>
  <si>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</si>
  <si>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</si>
  <si>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</si>
  <si>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10/03/2020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</si>
  <si>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</si>
  <si>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ENCARGOS INSS FOLHA PAGAMENTO</t>
  </si>
  <si>
    <t xml:space="preserve">PAGAMENTO DE DIÁRIA </t>
  </si>
  <si>
    <t>INDENIZAÇÕES - INATIVOS</t>
  </si>
  <si>
    <t xml:space="preserve">EMPENHO PARA PAGAMENTO DA FATURA TELEFONIA FIXA </t>
  </si>
  <si>
    <t>REEMPENHO DE VALORES ANULADOS PARA AJUSTES ORÇAMENTÁRIOS NO EXERCÍCIO DE 2019, SERVIÇOS ENERGIA ELETRICA.</t>
  </si>
  <si>
    <t>AQUISIÇÃO DE EQUIPAMENTO DE COMUNICAÇÃO, PARA SUPRIR NECESSIDADES DO NÚCLEO DE APOIO TÉCNICO - NAT DO MPAM</t>
  </si>
  <si>
    <t>AQUISIÇÃO DE ELETRODOMÉSTICOS - BEBEDOURO- LINHA BANCA PARA A PROMOTORIA DE HUMAITÁ,  RESULTANTE DO PREGÃO ELETRÔNICO Nº 4.021/2019-CPL/MP/PGJ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</si>
</sst>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0_ ;\-0\ "/>
    <numFmt numFmtId="166" formatCode="[$R$-416]\ #,##0.00;[Red]\-[$R$-416]\ #,##0.00"/>
    <numFmt numFmtId="167" formatCode="&quot;R$ &quot;#,##0.00;[Red]&quot;R$ &quot;#,##0.00"/>
    <numFmt numFmtId="168" formatCode="&quot; R$ &quot;* #,##0.00\ ;&quot;-R$ &quot;* #,##0.00\ ;&quot; R$ &quot;* \-#\ ;@\ "/>
  </numFmts>
  <fonts count="67">
    <font>
      <sz val="11"/>
      <color indexed="8"/>
      <name val="ARIAL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sz val="14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53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3"/>
      <name val="Arial-Narrow+2"/>
      <family val="0"/>
    </font>
    <font>
      <sz val="1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20" borderId="0" applyNumberFormat="0" applyBorder="0" applyProtection="0">
      <alignment vertical="top"/>
    </xf>
    <xf numFmtId="0" fontId="2" fillId="20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2" fillId="21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22" borderId="0" applyNumberFormat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23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6" fillId="33" borderId="1" applyNumberFormat="0" applyAlignment="0" applyProtection="0"/>
    <xf numFmtId="0" fontId="5" fillId="34" borderId="0" applyNumberFormat="0" applyBorder="0" applyProtection="0">
      <alignment vertical="top"/>
    </xf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57" fillId="36" borderId="0" applyNumberFormat="0" applyBorder="0" applyAlignment="0" applyProtection="0"/>
    <xf numFmtId="168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8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59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64" fontId="1" fillId="0" borderId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140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9" fillId="0" borderId="15" xfId="0" applyFont="1" applyBorder="1" applyAlignment="1">
      <alignment vertical="top"/>
    </xf>
    <xf numFmtId="165" fontId="19" fillId="0" borderId="15" xfId="91" applyNumberFormat="1" applyFont="1" applyFill="1" applyBorder="1" applyProtection="1">
      <alignment vertical="top"/>
      <protection/>
    </xf>
    <xf numFmtId="0" fontId="19" fillId="0" borderId="15" xfId="0" applyFont="1" applyBorder="1" applyAlignment="1">
      <alignment vertical="top" wrapText="1"/>
    </xf>
    <xf numFmtId="4" fontId="19" fillId="0" borderId="15" xfId="0" applyNumberFormat="1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20" fillId="0" borderId="16" xfId="0" applyNumberFormat="1" applyFont="1" applyFill="1" applyBorder="1" applyAlignment="1">
      <alignment horizontal="right" vertical="top" wrapText="1"/>
    </xf>
    <xf numFmtId="0" fontId="14" fillId="42" borderId="16" xfId="0" applyNumberFormat="1" applyFont="1" applyFill="1" applyBorder="1" applyAlignment="1">
      <alignment vertical="top" wrapText="1"/>
    </xf>
    <xf numFmtId="0" fontId="14" fillId="42" borderId="16" xfId="0" applyNumberFormat="1" applyFont="1" applyFill="1" applyBorder="1" applyAlignment="1">
      <alignment horizontal="left" vertical="top" wrapText="1"/>
    </xf>
    <xf numFmtId="0" fontId="14" fillId="42" borderId="16" xfId="0" applyNumberFormat="1" applyFont="1" applyFill="1" applyBorder="1" applyAlignment="1">
      <alignment horizontal="center" vertical="top" wrapText="1"/>
    </xf>
    <xf numFmtId="166" fontId="21" fillId="42" borderId="16" xfId="91" applyNumberFormat="1" applyFont="1" applyFill="1" applyBorder="1" applyAlignment="1" applyProtection="1">
      <alignment horizontal="right" vertical="top" wrapText="1"/>
      <protection/>
    </xf>
    <xf numFmtId="0" fontId="20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vertical="top" wrapText="1"/>
    </xf>
    <xf numFmtId="0" fontId="14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8" fillId="41" borderId="13" xfId="0" applyNumberFormat="1" applyFont="1" applyFill="1" applyBorder="1" applyAlignment="1">
      <alignment horizontal="left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/>
    </xf>
    <xf numFmtId="1" fontId="23" fillId="0" borderId="15" xfId="0" applyNumberFormat="1" applyFont="1" applyFill="1" applyBorder="1" applyAlignment="1">
      <alignment horizontal="right" vertical="top"/>
    </xf>
    <xf numFmtId="0" fontId="23" fillId="0" borderId="15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1" fontId="24" fillId="0" borderId="15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vertical="top" wrapText="1"/>
    </xf>
    <xf numFmtId="0" fontId="25" fillId="0" borderId="17" xfId="0" applyNumberFormat="1" applyFont="1" applyFill="1" applyBorder="1" applyAlignment="1">
      <alignment horizontal="right" vertical="top" wrapText="1"/>
    </xf>
    <xf numFmtId="0" fontId="19" fillId="42" borderId="16" xfId="0" applyNumberFormat="1" applyFont="1" applyFill="1" applyBorder="1" applyAlignment="1">
      <alignment vertical="top" wrapText="1"/>
    </xf>
    <xf numFmtId="0" fontId="19" fillId="42" borderId="16" xfId="0" applyNumberFormat="1" applyFont="1" applyFill="1" applyBorder="1" applyAlignment="1">
      <alignment horizontal="left" vertical="top" wrapText="1"/>
    </xf>
    <xf numFmtId="0" fontId="19" fillId="42" borderId="16" xfId="0" applyNumberFormat="1" applyFont="1" applyFill="1" applyBorder="1" applyAlignment="1">
      <alignment horizontal="center" vertical="top" wrapText="1"/>
    </xf>
    <xf numFmtId="166" fontId="26" fillId="42" borderId="16" xfId="91" applyNumberFormat="1" applyFont="1" applyFill="1" applyBorder="1" applyAlignment="1" applyProtection="1">
      <alignment horizontal="right" vertical="top" wrapText="1"/>
      <protection/>
    </xf>
    <xf numFmtId="0" fontId="14" fillId="0" borderId="0" xfId="0" applyNumberFormat="1" applyFont="1" applyAlignment="1">
      <alignment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0" fillId="0" borderId="16" xfId="0" applyFont="1" applyBorder="1" applyAlignment="1">
      <alignment vertical="top"/>
    </xf>
    <xf numFmtId="165" fontId="0" fillId="0" borderId="16" xfId="91" applyNumberFormat="1" applyFont="1" applyFill="1" applyBorder="1" applyProtection="1">
      <alignment vertical="top"/>
      <protection/>
    </xf>
    <xf numFmtId="0" fontId="0" fillId="0" borderId="17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8" xfId="0" applyFont="1" applyBorder="1" applyAlignment="1">
      <alignment vertical="top"/>
    </xf>
    <xf numFmtId="4" fontId="27" fillId="0" borderId="16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20" fillId="40" borderId="16" xfId="0" applyNumberFormat="1" applyFont="1" applyFill="1" applyBorder="1" applyAlignment="1">
      <alignment horizontal="right" vertical="center" wrapText="1"/>
    </xf>
    <xf numFmtId="0" fontId="14" fillId="42" borderId="16" xfId="0" applyNumberFormat="1" applyFont="1" applyFill="1" applyBorder="1" applyAlignment="1">
      <alignment vertical="center" wrapText="1"/>
    </xf>
    <xf numFmtId="0" fontId="14" fillId="42" borderId="17" xfId="0" applyNumberFormat="1" applyFont="1" applyFill="1" applyBorder="1" applyAlignment="1">
      <alignment horizontal="left" vertical="center" wrapText="1"/>
    </xf>
    <xf numFmtId="0" fontId="14" fillId="42" borderId="16" xfId="0" applyNumberFormat="1" applyFont="1" applyFill="1" applyBorder="1" applyAlignment="1">
      <alignment horizontal="center" vertical="center" wrapText="1"/>
    </xf>
    <xf numFmtId="0" fontId="14" fillId="42" borderId="18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vertical="center" wrapText="1"/>
    </xf>
    <xf numFmtId="0" fontId="18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vertical="top"/>
    </xf>
    <xf numFmtId="0" fontId="28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8" fontId="29" fillId="0" borderId="15" xfId="67" applyFont="1" applyFill="1" applyBorder="1" applyAlignment="1" applyProtection="1">
      <alignment vertical="top" wrapText="1"/>
      <protection/>
    </xf>
    <xf numFmtId="168" fontId="29" fillId="0" borderId="19" xfId="67" applyFont="1" applyFill="1" applyBorder="1" applyAlignment="1" applyProtection="1">
      <alignment vertical="top" wrapText="1"/>
      <protection/>
    </xf>
    <xf numFmtId="168" fontId="29" fillId="0" borderId="16" xfId="67" applyFont="1" applyFill="1" applyBorder="1" applyAlignment="1" applyProtection="1">
      <alignment vertical="top" wrapText="1"/>
      <protection/>
    </xf>
    <xf numFmtId="168" fontId="29" fillId="0" borderId="17" xfId="67" applyFont="1" applyFill="1" applyBorder="1" applyAlignment="1" applyProtection="1">
      <alignment vertical="top" wrapText="1"/>
      <protection/>
    </xf>
    <xf numFmtId="0" fontId="20" fillId="40" borderId="15" xfId="0" applyNumberFormat="1" applyFont="1" applyFill="1" applyBorder="1" applyAlignment="1">
      <alignment horizontal="right" vertical="center" wrapText="1"/>
    </xf>
    <xf numFmtId="0" fontId="14" fillId="42" borderId="15" xfId="0" applyNumberFormat="1" applyFont="1" applyFill="1" applyBorder="1" applyAlignment="1">
      <alignment vertical="center" wrapText="1"/>
    </xf>
    <xf numFmtId="0" fontId="14" fillId="42" borderId="15" xfId="0" applyNumberFormat="1" applyFont="1" applyFill="1" applyBorder="1" applyAlignment="1">
      <alignment horizontal="left" vertical="center" wrapText="1"/>
    </xf>
    <xf numFmtId="0" fontId="14" fillId="42" borderId="15" xfId="0" applyNumberFormat="1" applyFont="1" applyFill="1" applyBorder="1" applyAlignment="1">
      <alignment horizontal="center" vertical="center" wrapText="1"/>
    </xf>
    <xf numFmtId="166" fontId="17" fillId="42" borderId="15" xfId="0" applyNumberFormat="1" applyFont="1" applyFill="1" applyBorder="1" applyAlignment="1">
      <alignment horizontal="right" vertical="top" wrapText="1"/>
    </xf>
    <xf numFmtId="166" fontId="17" fillId="42" borderId="19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8" fillId="41" borderId="15" xfId="0" applyNumberFormat="1" applyFont="1" applyFill="1" applyBorder="1" applyAlignment="1">
      <alignment horizontal="left" vertical="center" wrapText="1"/>
    </xf>
    <xf numFmtId="0" fontId="18" fillId="41" borderId="19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top" wrapText="1"/>
    </xf>
    <xf numFmtId="1" fontId="29" fillId="0" borderId="15" xfId="0" applyNumberFormat="1" applyFont="1" applyFill="1" applyBorder="1" applyAlignment="1">
      <alignment horizontal="right" vertical="top" wrapText="1"/>
    </xf>
    <xf numFmtId="0" fontId="29" fillId="40" borderId="0" xfId="0" applyNumberFormat="1" applyFont="1" applyFill="1" applyBorder="1" applyAlignment="1">
      <alignment vertical="center" wrapText="1"/>
    </xf>
    <xf numFmtId="0" fontId="29" fillId="40" borderId="11" xfId="0" applyNumberFormat="1" applyFont="1" applyFill="1" applyBorder="1" applyAlignment="1">
      <alignment vertical="center" wrapText="1"/>
    </xf>
    <xf numFmtId="0" fontId="29" fillId="0" borderId="0" xfId="0" applyNumberFormat="1" applyFont="1" applyAlignment="1">
      <alignment vertical="center" wrapText="1"/>
    </xf>
    <xf numFmtId="4" fontId="16" fillId="42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3" borderId="0" xfId="0" applyNumberFormat="1" applyFont="1" applyFill="1" applyAlignment="1">
      <alignment vertical="center" wrapText="1"/>
    </xf>
    <xf numFmtId="0" fontId="29" fillId="0" borderId="16" xfId="0" applyFont="1" applyFill="1" applyBorder="1" applyAlignment="1">
      <alignment vertical="top" wrapText="1"/>
    </xf>
    <xf numFmtId="1" fontId="29" fillId="0" borderId="16" xfId="0" applyNumberFormat="1" applyFont="1" applyFill="1" applyBorder="1" applyAlignment="1">
      <alignment vertical="top" wrapText="1"/>
    </xf>
    <xf numFmtId="0" fontId="29" fillId="0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top" wrapText="1"/>
    </xf>
    <xf numFmtId="4" fontId="16" fillId="42" borderId="19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4" fillId="0" borderId="0" xfId="0" applyNumberFormat="1" applyFont="1" applyFill="1" applyAlignment="1">
      <alignment horizontal="center" vertical="center" wrapText="1"/>
    </xf>
    <xf numFmtId="168" fontId="29" fillId="0" borderId="0" xfId="67" applyFont="1" applyFill="1" applyBorder="1" applyProtection="1">
      <alignment vertical="top"/>
      <protection/>
    </xf>
    <xf numFmtId="168" fontId="29" fillId="40" borderId="0" xfId="67" applyFont="1" applyFill="1" applyBorder="1" applyProtection="1">
      <alignment vertical="top"/>
      <protection/>
    </xf>
    <xf numFmtId="164" fontId="14" fillId="40" borderId="0" xfId="0" applyNumberFormat="1" applyFont="1" applyFill="1" applyBorder="1" applyAlignment="1">
      <alignment vertical="center" wrapText="1"/>
    </xf>
    <xf numFmtId="0" fontId="14" fillId="44" borderId="0" xfId="0" applyNumberFormat="1" applyFont="1" applyFill="1" applyBorder="1" applyAlignment="1">
      <alignment horizontal="left" vertical="center" wrapText="1"/>
    </xf>
    <xf numFmtId="0" fontId="14" fillId="44" borderId="0" xfId="0" applyNumberFormat="1" applyFont="1" applyFill="1" applyAlignment="1">
      <alignment vertical="center" wrapText="1"/>
    </xf>
    <xf numFmtId="0" fontId="14" fillId="44" borderId="0" xfId="0" applyNumberFormat="1" applyFont="1" applyFill="1" applyAlignment="1">
      <alignment horizontal="left" vertical="center" wrapText="1"/>
    </xf>
    <xf numFmtId="0" fontId="14" fillId="44" borderId="0" xfId="0" applyNumberFormat="1" applyFont="1" applyFill="1" applyAlignment="1">
      <alignment horizontal="center" vertical="center" wrapText="1"/>
    </xf>
    <xf numFmtId="168" fontId="29" fillId="44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30" fillId="0" borderId="0" xfId="0" applyFont="1" applyAlignment="1">
      <alignment vertical="top" wrapText="1"/>
    </xf>
    <xf numFmtId="166" fontId="14" fillId="0" borderId="0" xfId="0" applyNumberFormat="1" applyFont="1" applyFill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164" fontId="17" fillId="0" borderId="0" xfId="0" applyNumberFormat="1" applyFont="1" applyFill="1" applyAlignment="1">
      <alignment vertical="center" wrapText="1"/>
    </xf>
    <xf numFmtId="168" fontId="17" fillId="0" borderId="0" xfId="67" applyNumberFormat="1" applyFont="1" applyFill="1" applyBorder="1" applyAlignment="1" applyProtection="1">
      <alignment vertical="top" wrapText="1"/>
      <protection/>
    </xf>
    <xf numFmtId="0" fontId="31" fillId="0" borderId="0" xfId="0" applyNumberFormat="1" applyFont="1" applyAlignment="1">
      <alignment vertical="center" wrapText="1"/>
    </xf>
    <xf numFmtId="168" fontId="17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top"/>
    </xf>
    <xf numFmtId="0" fontId="0" fillId="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3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5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rmal 2" xfId="72"/>
    <cellStyle name="Nota" xfId="73"/>
    <cellStyle name="Note 1" xfId="74"/>
    <cellStyle name="Note 2" xfId="75"/>
    <cellStyle name="Percent" xfId="76"/>
    <cellStyle name="Saída" xfId="77"/>
    <cellStyle name="Comma [0]" xfId="78"/>
    <cellStyle name="Status 1" xfId="79"/>
    <cellStyle name="Status 2" xfId="80"/>
    <cellStyle name="Text 1" xfId="81"/>
    <cellStyle name="Text 2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 1" xfId="92"/>
    <cellStyle name="Warning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352425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1244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27"/>
  <sheetViews>
    <sheetView tabSelected="1" view="pageBreakPreview" zoomScale="25" zoomScaleNormal="55" zoomScaleSheetLayoutView="25" zoomScalePageLayoutView="0" workbookViewId="0" topLeftCell="A370">
      <pane xSplit="1" topLeftCell="B1" activePane="topRight" state="frozen"/>
      <selection pane="topLeft" activeCell="A1" sqref="A1"/>
      <selection pane="topRight" activeCell="L358" sqref="L358"/>
    </sheetView>
  </sheetViews>
  <sheetFormatPr defaultColWidth="9.00390625" defaultRowHeight="12.75" customHeight="1"/>
  <cols>
    <col min="1" max="1" width="62.625" style="1" customWidth="1"/>
    <col min="2" max="2" width="24.875" style="1" customWidth="1"/>
    <col min="3" max="3" width="133.625" style="2" customWidth="1"/>
    <col min="4" max="4" width="20.75390625" style="3" customWidth="1"/>
    <col min="5" max="5" width="17.875" style="3" customWidth="1"/>
    <col min="6" max="6" width="27.00390625" style="3" customWidth="1"/>
    <col min="7" max="7" width="27.125" style="1" customWidth="1"/>
    <col min="8" max="8" width="28.25390625" style="1" customWidth="1"/>
    <col min="9" max="9" width="32.125" style="1" customWidth="1"/>
    <col min="10" max="11" width="9.00390625" style="4" customWidth="1"/>
    <col min="12" max="12" width="21.25390625" style="4" customWidth="1"/>
    <col min="13" max="13" width="20.75390625" style="4" customWidth="1"/>
    <col min="14" max="32" width="9.00390625" style="4" customWidth="1"/>
    <col min="33" max="33" width="9.00390625" style="5" customWidth="1"/>
    <col min="34" max="16384" width="9.00390625" style="1" customWidth="1"/>
  </cols>
  <sheetData>
    <row r="1" ht="107.25" customHeight="1"/>
    <row r="2" spans="1:9" ht="29.2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</row>
    <row r="3" spans="1:9" ht="28.5" customHeight="1">
      <c r="A3" s="136" t="s">
        <v>1</v>
      </c>
      <c r="B3" s="136"/>
      <c r="C3" s="136"/>
      <c r="D3" s="136"/>
      <c r="E3" s="136"/>
      <c r="F3" s="136"/>
      <c r="G3" s="136"/>
      <c r="H3" s="136"/>
      <c r="I3" s="136"/>
    </row>
    <row r="4" ht="14.25" customHeight="1"/>
    <row r="5" spans="1:9" ht="15.75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</row>
    <row r="6" spans="1:33" s="12" customFormat="1" ht="30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8" t="s">
        <v>11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9" s="17" customFormat="1" ht="49.5" customHeight="1">
      <c r="A7" s="13" t="s">
        <v>12</v>
      </c>
      <c r="B7" s="14">
        <v>2341467000120</v>
      </c>
      <c r="C7" s="15" t="s">
        <v>13</v>
      </c>
      <c r="D7" s="15" t="s">
        <v>14</v>
      </c>
      <c r="E7" s="15" t="s">
        <v>15</v>
      </c>
      <c r="F7" s="13" t="s">
        <v>16</v>
      </c>
      <c r="G7" s="16">
        <v>73843.83</v>
      </c>
      <c r="H7" s="16">
        <v>14411.59</v>
      </c>
      <c r="I7" s="16">
        <f>59432.24+14411.59</f>
        <v>73843.83</v>
      </c>
    </row>
    <row r="8" spans="1:9" s="17" customFormat="1" ht="49.5" customHeight="1">
      <c r="A8" s="13" t="s">
        <v>17</v>
      </c>
      <c r="B8" s="14">
        <v>14402379000170</v>
      </c>
      <c r="C8" s="15" t="s">
        <v>18</v>
      </c>
      <c r="D8" s="15" t="s">
        <v>14</v>
      </c>
      <c r="E8" s="15" t="s">
        <v>19</v>
      </c>
      <c r="F8" s="13" t="s">
        <v>20</v>
      </c>
      <c r="G8" s="16">
        <v>64866.67</v>
      </c>
      <c r="H8" s="16">
        <v>0</v>
      </c>
      <c r="I8" s="16">
        <v>0</v>
      </c>
    </row>
    <row r="9" spans="1:9" s="17" customFormat="1" ht="49.5" customHeight="1">
      <c r="A9" s="13" t="s">
        <v>21</v>
      </c>
      <c r="B9" s="14">
        <v>5828884000190</v>
      </c>
      <c r="C9" s="15" t="s">
        <v>22</v>
      </c>
      <c r="D9" s="15" t="s">
        <v>14</v>
      </c>
      <c r="E9" s="15" t="s">
        <v>23</v>
      </c>
      <c r="F9" s="13" t="s">
        <v>24</v>
      </c>
      <c r="G9" s="16">
        <v>373500</v>
      </c>
      <c r="H9" s="16">
        <v>0</v>
      </c>
      <c r="I9" s="16">
        <v>0</v>
      </c>
    </row>
    <row r="10" spans="1:9" s="17" customFormat="1" ht="49.5" customHeight="1">
      <c r="A10" s="13" t="s">
        <v>25</v>
      </c>
      <c r="B10" s="14">
        <v>3264927000127</v>
      </c>
      <c r="C10" s="15" t="s">
        <v>26</v>
      </c>
      <c r="D10" s="15" t="s">
        <v>14</v>
      </c>
      <c r="E10" s="15" t="s">
        <v>15</v>
      </c>
      <c r="F10" s="13" t="s">
        <v>27</v>
      </c>
      <c r="G10" s="16">
        <v>21678.6</v>
      </c>
      <c r="H10" s="16">
        <v>21556.51</v>
      </c>
      <c r="I10" s="16">
        <v>21556.51</v>
      </c>
    </row>
    <row r="11" spans="1:9" s="17" customFormat="1" ht="49.5" customHeight="1">
      <c r="A11" s="13" t="s">
        <v>28</v>
      </c>
      <c r="B11" s="14">
        <v>33000118000179</v>
      </c>
      <c r="C11" s="15" t="s">
        <v>29</v>
      </c>
      <c r="D11" s="15" t="s">
        <v>14</v>
      </c>
      <c r="E11" s="15" t="s">
        <v>23</v>
      </c>
      <c r="F11" s="13" t="s">
        <v>30</v>
      </c>
      <c r="G11" s="16">
        <v>164742.05000000002</v>
      </c>
      <c r="H11" s="16">
        <v>283.31</v>
      </c>
      <c r="I11" s="16">
        <v>283.31</v>
      </c>
    </row>
    <row r="12" spans="1:9" s="17" customFormat="1" ht="49.5" customHeight="1">
      <c r="A12" s="13" t="s">
        <v>31</v>
      </c>
      <c r="B12" s="14">
        <v>2037069000115</v>
      </c>
      <c r="C12" s="15" t="s">
        <v>32</v>
      </c>
      <c r="D12" s="15" t="s">
        <v>33</v>
      </c>
      <c r="E12" s="15" t="s">
        <v>34</v>
      </c>
      <c r="F12" s="13" t="s">
        <v>35</v>
      </c>
      <c r="G12" s="16">
        <v>123148.21</v>
      </c>
      <c r="H12" s="16">
        <v>28102.39</v>
      </c>
      <c r="I12" s="16">
        <v>28102.39</v>
      </c>
    </row>
    <row r="13" spans="1:9" s="17" customFormat="1" ht="49.5" customHeight="1">
      <c r="A13" s="13" t="s">
        <v>36</v>
      </c>
      <c r="B13" s="14">
        <v>12450296000121</v>
      </c>
      <c r="C13" s="15" t="s">
        <v>37</v>
      </c>
      <c r="D13" s="15" t="s">
        <v>33</v>
      </c>
      <c r="E13" s="15" t="s">
        <v>34</v>
      </c>
      <c r="F13" s="13" t="s">
        <v>38</v>
      </c>
      <c r="G13" s="16">
        <v>18716.38</v>
      </c>
      <c r="H13" s="16">
        <v>0</v>
      </c>
      <c r="I13" s="16">
        <v>0</v>
      </c>
    </row>
    <row r="14" spans="1:9" s="17" customFormat="1" ht="49.5" customHeight="1">
      <c r="A14" s="13" t="s">
        <v>39</v>
      </c>
      <c r="B14" s="14">
        <v>63642862000138</v>
      </c>
      <c r="C14" s="15" t="s">
        <v>40</v>
      </c>
      <c r="D14" s="15" t="s">
        <v>33</v>
      </c>
      <c r="E14" s="15" t="s">
        <v>34</v>
      </c>
      <c r="F14" s="13" t="s">
        <v>41</v>
      </c>
      <c r="G14" s="16">
        <v>9187.5</v>
      </c>
      <c r="H14" s="16">
        <v>0</v>
      </c>
      <c r="I14" s="16">
        <v>0</v>
      </c>
    </row>
    <row r="15" spans="1:9" s="17" customFormat="1" ht="49.5" customHeight="1">
      <c r="A15" s="13" t="s">
        <v>39</v>
      </c>
      <c r="B15" s="14">
        <v>63642862000138</v>
      </c>
      <c r="C15" s="15" t="s">
        <v>42</v>
      </c>
      <c r="D15" s="15" t="s">
        <v>33</v>
      </c>
      <c r="E15" s="15" t="s">
        <v>34</v>
      </c>
      <c r="F15" s="13" t="s">
        <v>43</v>
      </c>
      <c r="G15" s="16">
        <v>35488</v>
      </c>
      <c r="H15" s="16">
        <v>0</v>
      </c>
      <c r="I15" s="16">
        <v>0</v>
      </c>
    </row>
    <row r="16" spans="1:9" s="17" customFormat="1" ht="49.5" customHeight="1">
      <c r="A16" s="13" t="s">
        <v>44</v>
      </c>
      <c r="B16" s="14">
        <v>4407920000180</v>
      </c>
      <c r="C16" s="15" t="s">
        <v>45</v>
      </c>
      <c r="D16" s="15" t="s">
        <v>14</v>
      </c>
      <c r="E16" s="15" t="s">
        <v>19</v>
      </c>
      <c r="F16" s="13" t="s">
        <v>46</v>
      </c>
      <c r="G16" s="16">
        <v>35443.16</v>
      </c>
      <c r="H16" s="16">
        <v>0</v>
      </c>
      <c r="I16" s="16">
        <v>0</v>
      </c>
    </row>
    <row r="17" spans="1:9" s="17" customFormat="1" ht="49.5" customHeight="1">
      <c r="A17" s="13" t="s">
        <v>44</v>
      </c>
      <c r="B17" s="14">
        <v>4407920000180</v>
      </c>
      <c r="C17" s="15" t="s">
        <v>47</v>
      </c>
      <c r="D17" s="15" t="s">
        <v>14</v>
      </c>
      <c r="E17" s="15" t="s">
        <v>19</v>
      </c>
      <c r="F17" s="13" t="s">
        <v>48</v>
      </c>
      <c r="G17" s="16">
        <v>35443.16</v>
      </c>
      <c r="H17" s="16">
        <v>0</v>
      </c>
      <c r="I17" s="16">
        <v>0</v>
      </c>
    </row>
    <row r="18" spans="1:9" s="17" customFormat="1" ht="49.5" customHeight="1">
      <c r="A18" s="13" t="s">
        <v>44</v>
      </c>
      <c r="B18" s="14">
        <v>4407920000180</v>
      </c>
      <c r="C18" s="15" t="s">
        <v>49</v>
      </c>
      <c r="D18" s="15" t="s">
        <v>14</v>
      </c>
      <c r="E18" s="15" t="s">
        <v>19</v>
      </c>
      <c r="F18" s="13" t="s">
        <v>50</v>
      </c>
      <c r="G18" s="16">
        <v>41419.56</v>
      </c>
      <c r="H18" s="16">
        <v>0</v>
      </c>
      <c r="I18" s="16">
        <v>0</v>
      </c>
    </row>
    <row r="19" spans="1:9" s="17" customFormat="1" ht="49.5" customHeight="1">
      <c r="A19" s="13" t="s">
        <v>44</v>
      </c>
      <c r="B19" s="14">
        <v>4407920000180</v>
      </c>
      <c r="C19" s="15" t="s">
        <v>51</v>
      </c>
      <c r="D19" s="15" t="s">
        <v>14</v>
      </c>
      <c r="E19" s="15" t="s">
        <v>19</v>
      </c>
      <c r="F19" s="13" t="s">
        <v>52</v>
      </c>
      <c r="G19" s="16">
        <v>10664.6</v>
      </c>
      <c r="H19" s="16">
        <v>0</v>
      </c>
      <c r="I19" s="16">
        <v>0</v>
      </c>
    </row>
    <row r="20" spans="1:9" s="17" customFormat="1" ht="49.5" customHeight="1">
      <c r="A20" s="13" t="s">
        <v>53</v>
      </c>
      <c r="B20" s="14">
        <v>5206385000404</v>
      </c>
      <c r="C20" s="15" t="s">
        <v>54</v>
      </c>
      <c r="D20" s="15" t="s">
        <v>14</v>
      </c>
      <c r="E20" s="15" t="s">
        <v>55</v>
      </c>
      <c r="F20" s="13" t="s">
        <v>56</v>
      </c>
      <c r="G20" s="16">
        <v>557590</v>
      </c>
      <c r="H20" s="16">
        <v>0</v>
      </c>
      <c r="I20" s="16">
        <v>47862.78</v>
      </c>
    </row>
    <row r="21" spans="1:9" s="17" customFormat="1" ht="49.5" customHeight="1">
      <c r="A21" s="13" t="s">
        <v>53</v>
      </c>
      <c r="B21" s="14">
        <v>5206385000404</v>
      </c>
      <c r="C21" s="15" t="s">
        <v>57</v>
      </c>
      <c r="D21" s="15" t="s">
        <v>14</v>
      </c>
      <c r="E21" s="15" t="s">
        <v>55</v>
      </c>
      <c r="F21" s="13" t="s">
        <v>58</v>
      </c>
      <c r="G21" s="16">
        <v>148689.2</v>
      </c>
      <c r="H21" s="16">
        <v>0</v>
      </c>
      <c r="I21" s="16">
        <v>12763.46</v>
      </c>
    </row>
    <row r="22" spans="1:9" s="17" customFormat="1" ht="49.5" customHeight="1">
      <c r="A22" s="13" t="s">
        <v>59</v>
      </c>
      <c r="B22" s="14">
        <v>7783832000170</v>
      </c>
      <c r="C22" s="15" t="s">
        <v>60</v>
      </c>
      <c r="D22" s="15" t="s">
        <v>14</v>
      </c>
      <c r="E22" s="15" t="s">
        <v>55</v>
      </c>
      <c r="F22" s="13" t="s">
        <v>61</v>
      </c>
      <c r="G22" s="16">
        <v>483260.01</v>
      </c>
      <c r="H22" s="16">
        <v>161086.07</v>
      </c>
      <c r="I22" s="16">
        <v>161086.07</v>
      </c>
    </row>
    <row r="23" spans="1:9" s="17" customFormat="1" ht="49.5" customHeight="1">
      <c r="A23" s="13" t="s">
        <v>62</v>
      </c>
      <c r="B23" s="14">
        <v>10602740000151</v>
      </c>
      <c r="C23" s="15" t="s">
        <v>63</v>
      </c>
      <c r="D23" s="15" t="s">
        <v>33</v>
      </c>
      <c r="E23" s="15" t="s">
        <v>34</v>
      </c>
      <c r="F23" s="13" t="s">
        <v>64</v>
      </c>
      <c r="G23" s="16">
        <v>10666.67</v>
      </c>
      <c r="H23" s="16">
        <v>0</v>
      </c>
      <c r="I23" s="16">
        <v>0</v>
      </c>
    </row>
    <row r="24" spans="1:9" s="17" customFormat="1" ht="49.5" customHeight="1">
      <c r="A24" s="13" t="s">
        <v>62</v>
      </c>
      <c r="B24" s="14">
        <v>10602740000151</v>
      </c>
      <c r="C24" s="15" t="s">
        <v>65</v>
      </c>
      <c r="D24" s="15" t="s">
        <v>14</v>
      </c>
      <c r="E24" s="15" t="s">
        <v>55</v>
      </c>
      <c r="F24" s="13" t="s">
        <v>66</v>
      </c>
      <c r="G24" s="16">
        <v>2400</v>
      </c>
      <c r="H24" s="16">
        <v>0</v>
      </c>
      <c r="I24" s="16">
        <v>0</v>
      </c>
    </row>
    <row r="25" spans="1:9" s="17" customFormat="1" ht="49.5" customHeight="1">
      <c r="A25" s="13" t="s">
        <v>67</v>
      </c>
      <c r="B25" s="14">
        <v>2558157000162</v>
      </c>
      <c r="C25" s="15" t="s">
        <v>68</v>
      </c>
      <c r="D25" s="15" t="s">
        <v>33</v>
      </c>
      <c r="E25" s="15" t="s">
        <v>69</v>
      </c>
      <c r="F25" s="13" t="s">
        <v>70</v>
      </c>
      <c r="G25" s="16">
        <v>6757.6</v>
      </c>
      <c r="H25" s="16">
        <v>0</v>
      </c>
      <c r="I25" s="16">
        <v>2187.94</v>
      </c>
    </row>
    <row r="26" spans="1:9" s="17" customFormat="1" ht="49.5" customHeight="1">
      <c r="A26" s="13" t="s">
        <v>71</v>
      </c>
      <c r="B26" s="14">
        <v>33392072168</v>
      </c>
      <c r="C26" s="15" t="s">
        <v>72</v>
      </c>
      <c r="D26" s="15" t="s">
        <v>14</v>
      </c>
      <c r="E26" s="15" t="s">
        <v>55</v>
      </c>
      <c r="F26" s="13" t="s">
        <v>73</v>
      </c>
      <c r="G26" s="16">
        <v>1000</v>
      </c>
      <c r="H26" s="16">
        <v>0</v>
      </c>
      <c r="I26" s="16">
        <v>1000</v>
      </c>
    </row>
    <row r="27" spans="1:9" s="17" customFormat="1" ht="49.5" customHeight="1">
      <c r="A27" s="13" t="s">
        <v>74</v>
      </c>
      <c r="B27" s="14">
        <v>28407393215</v>
      </c>
      <c r="C27" s="15" t="s">
        <v>75</v>
      </c>
      <c r="D27" s="15" t="s">
        <v>14</v>
      </c>
      <c r="E27" s="15" t="s">
        <v>19</v>
      </c>
      <c r="F27" s="13" t="s">
        <v>76</v>
      </c>
      <c r="G27" s="16">
        <v>26912.5</v>
      </c>
      <c r="H27" s="16">
        <v>5382.5</v>
      </c>
      <c r="I27" s="16">
        <v>5382.5</v>
      </c>
    </row>
    <row r="28" spans="1:9" s="17" customFormat="1" ht="49.5" customHeight="1">
      <c r="A28" s="13" t="s">
        <v>77</v>
      </c>
      <c r="B28" s="14">
        <v>492578000102</v>
      </c>
      <c r="C28" s="15" t="s">
        <v>78</v>
      </c>
      <c r="D28" s="15" t="s">
        <v>33</v>
      </c>
      <c r="E28" s="15" t="s">
        <v>69</v>
      </c>
      <c r="F28" s="13" t="s">
        <v>79</v>
      </c>
      <c r="G28" s="16">
        <v>15408.99</v>
      </c>
      <c r="H28" s="16">
        <v>0</v>
      </c>
      <c r="I28" s="16">
        <v>0</v>
      </c>
    </row>
    <row r="29" spans="1:9" s="17" customFormat="1" ht="49.5" customHeight="1">
      <c r="A29" s="13" t="s">
        <v>80</v>
      </c>
      <c r="B29" s="14">
        <v>23032014000192</v>
      </c>
      <c r="C29" s="15" t="s">
        <v>81</v>
      </c>
      <c r="D29" s="15" t="s">
        <v>33</v>
      </c>
      <c r="E29" s="15" t="s">
        <v>69</v>
      </c>
      <c r="F29" s="13" t="s">
        <v>82</v>
      </c>
      <c r="G29" s="16">
        <v>112849.87</v>
      </c>
      <c r="H29" s="16">
        <v>0</v>
      </c>
      <c r="I29" s="16">
        <v>0</v>
      </c>
    </row>
    <row r="30" spans="1:9" s="17" customFormat="1" ht="49.5" customHeight="1">
      <c r="A30" s="13" t="s">
        <v>80</v>
      </c>
      <c r="B30" s="14">
        <v>23032014000192</v>
      </c>
      <c r="C30" s="15" t="s">
        <v>83</v>
      </c>
      <c r="D30" s="15" t="s">
        <v>33</v>
      </c>
      <c r="E30" s="15" t="s">
        <v>69</v>
      </c>
      <c r="F30" s="13" t="s">
        <v>84</v>
      </c>
      <c r="G30" s="16">
        <v>332622.71</v>
      </c>
      <c r="H30" s="16">
        <v>0</v>
      </c>
      <c r="I30" s="16">
        <v>0</v>
      </c>
    </row>
    <row r="31" spans="1:9" s="17" customFormat="1" ht="49.5" customHeight="1">
      <c r="A31" s="13" t="s">
        <v>85</v>
      </c>
      <c r="B31" s="14">
        <v>84468636000152</v>
      </c>
      <c r="C31" s="15" t="s">
        <v>86</v>
      </c>
      <c r="D31" s="15" t="s">
        <v>14</v>
      </c>
      <c r="E31" s="15" t="s">
        <v>19</v>
      </c>
      <c r="F31" s="13" t="s">
        <v>87</v>
      </c>
      <c r="G31" s="16">
        <v>1020000</v>
      </c>
      <c r="H31" s="16">
        <v>85000</v>
      </c>
      <c r="I31" s="16">
        <v>85000</v>
      </c>
    </row>
    <row r="32" spans="1:9" s="17" customFormat="1" ht="49.5" customHeight="1">
      <c r="A32" s="13" t="s">
        <v>28</v>
      </c>
      <c r="B32" s="14">
        <v>33000118000179</v>
      </c>
      <c r="C32" s="15" t="s">
        <v>88</v>
      </c>
      <c r="D32" s="15" t="s">
        <v>14</v>
      </c>
      <c r="E32" s="15" t="s">
        <v>55</v>
      </c>
      <c r="F32" s="13" t="s">
        <v>89</v>
      </c>
      <c r="G32" s="16">
        <v>83343.92</v>
      </c>
      <c r="H32" s="16">
        <v>4192.13</v>
      </c>
      <c r="I32" s="16">
        <f>283.49+4192.13</f>
        <v>4475.62</v>
      </c>
    </row>
    <row r="33" spans="1:9" s="17" customFormat="1" ht="49.5" customHeight="1">
      <c r="A33" s="13" t="s">
        <v>90</v>
      </c>
      <c r="B33" s="14">
        <v>26605545000115</v>
      </c>
      <c r="C33" s="15" t="s">
        <v>91</v>
      </c>
      <c r="D33" s="15" t="s">
        <v>33</v>
      </c>
      <c r="E33" s="15" t="s">
        <v>69</v>
      </c>
      <c r="F33" s="13" t="s">
        <v>92</v>
      </c>
      <c r="G33" s="16">
        <v>15750</v>
      </c>
      <c r="H33" s="16">
        <v>0</v>
      </c>
      <c r="I33" s="16">
        <v>0</v>
      </c>
    </row>
    <row r="34" spans="1:9" s="17" customFormat="1" ht="49.5" customHeight="1">
      <c r="A34" s="13" t="s">
        <v>93</v>
      </c>
      <c r="B34" s="14">
        <v>5047556000157</v>
      </c>
      <c r="C34" s="15" t="s">
        <v>94</v>
      </c>
      <c r="D34" s="15" t="s">
        <v>33</v>
      </c>
      <c r="E34" s="15" t="s">
        <v>69</v>
      </c>
      <c r="F34" s="13" t="s">
        <v>95</v>
      </c>
      <c r="G34" s="16">
        <v>5435.27</v>
      </c>
      <c r="H34" s="16">
        <v>0</v>
      </c>
      <c r="I34" s="16">
        <v>0</v>
      </c>
    </row>
    <row r="35" spans="1:9" s="17" customFormat="1" ht="49.5" customHeight="1">
      <c r="A35" s="13" t="s">
        <v>96</v>
      </c>
      <c r="B35" s="14">
        <v>34028316000375</v>
      </c>
      <c r="C35" s="15" t="s">
        <v>97</v>
      </c>
      <c r="D35" s="15" t="s">
        <v>14</v>
      </c>
      <c r="E35" s="15" t="s">
        <v>55</v>
      </c>
      <c r="F35" s="13" t="s">
        <v>98</v>
      </c>
      <c r="G35" s="16">
        <v>107290.93</v>
      </c>
      <c r="H35" s="16">
        <v>5296.6</v>
      </c>
      <c r="I35" s="16">
        <v>5296.6</v>
      </c>
    </row>
    <row r="36" spans="1:9" s="17" customFormat="1" ht="49.5" customHeight="1">
      <c r="A36" s="13" t="s">
        <v>12</v>
      </c>
      <c r="B36" s="14">
        <v>2341467000120</v>
      </c>
      <c r="C36" s="15" t="s">
        <v>99</v>
      </c>
      <c r="D36" s="15" t="s">
        <v>14</v>
      </c>
      <c r="E36" s="15" t="s">
        <v>19</v>
      </c>
      <c r="F36" s="13" t="s">
        <v>100</v>
      </c>
      <c r="G36" s="16">
        <v>87605.82</v>
      </c>
      <c r="H36" s="16">
        <v>4015.35</v>
      </c>
      <c r="I36" s="16">
        <f>30992.12+4015.35</f>
        <v>35007.47</v>
      </c>
    </row>
    <row r="37" spans="1:9" s="17" customFormat="1" ht="49.5" customHeight="1">
      <c r="A37" s="13" t="s">
        <v>101</v>
      </c>
      <c r="B37" s="14">
        <v>4561791000180</v>
      </c>
      <c r="C37" s="15" t="s">
        <v>102</v>
      </c>
      <c r="D37" s="15" t="s">
        <v>33</v>
      </c>
      <c r="E37" s="15" t="s">
        <v>34</v>
      </c>
      <c r="F37" s="13" t="s">
        <v>103</v>
      </c>
      <c r="G37" s="16">
        <v>29160</v>
      </c>
      <c r="H37" s="16">
        <v>0</v>
      </c>
      <c r="I37" s="16">
        <v>0</v>
      </c>
    </row>
    <row r="38" spans="1:9" s="17" customFormat="1" ht="49.5" customHeight="1">
      <c r="A38" s="13" t="s">
        <v>104</v>
      </c>
      <c r="B38" s="14">
        <v>5342580000119</v>
      </c>
      <c r="C38" s="15" t="s">
        <v>105</v>
      </c>
      <c r="D38" s="15" t="s">
        <v>33</v>
      </c>
      <c r="E38" s="15" t="s">
        <v>69</v>
      </c>
      <c r="F38" s="13" t="s">
        <v>106</v>
      </c>
      <c r="G38" s="16">
        <v>763200</v>
      </c>
      <c r="H38" s="16">
        <v>143917.33</v>
      </c>
      <c r="I38" s="16">
        <v>143917.33</v>
      </c>
    </row>
    <row r="39" spans="1:9" s="17" customFormat="1" ht="49.5" customHeight="1">
      <c r="A39" s="13" t="s">
        <v>107</v>
      </c>
      <c r="B39" s="14">
        <v>7244008000223</v>
      </c>
      <c r="C39" s="15" t="s">
        <v>108</v>
      </c>
      <c r="D39" s="15" t="s">
        <v>33</v>
      </c>
      <c r="E39" s="15" t="s">
        <v>69</v>
      </c>
      <c r="F39" s="13" t="s">
        <v>109</v>
      </c>
      <c r="G39" s="16">
        <v>16246.84</v>
      </c>
      <c r="H39" s="16">
        <v>0</v>
      </c>
      <c r="I39" s="16">
        <v>0</v>
      </c>
    </row>
    <row r="40" spans="1:9" s="17" customFormat="1" ht="49.5" customHeight="1">
      <c r="A40" s="13" t="s">
        <v>28</v>
      </c>
      <c r="B40" s="14">
        <v>33000118000179</v>
      </c>
      <c r="C40" s="15" t="s">
        <v>110</v>
      </c>
      <c r="D40" s="15" t="s">
        <v>33</v>
      </c>
      <c r="E40" s="15" t="s">
        <v>69</v>
      </c>
      <c r="F40" s="13" t="s">
        <v>111</v>
      </c>
      <c r="G40" s="16">
        <v>94812.2</v>
      </c>
      <c r="H40" s="16">
        <v>0</v>
      </c>
      <c r="I40" s="16">
        <v>0</v>
      </c>
    </row>
    <row r="41" spans="1:9" s="17" customFormat="1" ht="49.5" customHeight="1">
      <c r="A41" s="13" t="s">
        <v>28</v>
      </c>
      <c r="B41" s="14">
        <v>33000118000179</v>
      </c>
      <c r="C41" s="15" t="s">
        <v>110</v>
      </c>
      <c r="D41" s="15" t="s">
        <v>33</v>
      </c>
      <c r="E41" s="15" t="s">
        <v>69</v>
      </c>
      <c r="F41" s="13" t="s">
        <v>112</v>
      </c>
      <c r="G41" s="16">
        <v>34998.6</v>
      </c>
      <c r="H41" s="16">
        <v>0</v>
      </c>
      <c r="I41" s="16">
        <v>0</v>
      </c>
    </row>
    <row r="42" spans="1:9" s="17" customFormat="1" ht="49.5" customHeight="1">
      <c r="A42" s="13" t="s">
        <v>93</v>
      </c>
      <c r="B42" s="14">
        <v>5047556000157</v>
      </c>
      <c r="C42" s="15" t="s">
        <v>113</v>
      </c>
      <c r="D42" s="15" t="s">
        <v>33</v>
      </c>
      <c r="E42" s="15" t="s">
        <v>69</v>
      </c>
      <c r="F42" s="13" t="s">
        <v>114</v>
      </c>
      <c r="G42" s="16">
        <v>3441.16</v>
      </c>
      <c r="H42" s="16">
        <v>0</v>
      </c>
      <c r="I42" s="16">
        <v>0</v>
      </c>
    </row>
    <row r="43" spans="1:9" s="17" customFormat="1" ht="49.5" customHeight="1">
      <c r="A43" s="13" t="s">
        <v>115</v>
      </c>
      <c r="B43" s="14">
        <v>9598168000115</v>
      </c>
      <c r="C43" s="15" t="s">
        <v>116</v>
      </c>
      <c r="D43" s="15" t="s">
        <v>33</v>
      </c>
      <c r="E43" s="15" t="s">
        <v>69</v>
      </c>
      <c r="F43" s="13" t="s">
        <v>117</v>
      </c>
      <c r="G43" s="16">
        <v>21511.98</v>
      </c>
      <c r="H43" s="16">
        <v>0</v>
      </c>
      <c r="I43" s="16">
        <v>0</v>
      </c>
    </row>
    <row r="44" spans="1:9" s="17" customFormat="1" ht="49.5" customHeight="1">
      <c r="A44" s="13" t="s">
        <v>118</v>
      </c>
      <c r="B44" s="14">
        <v>21993683000103</v>
      </c>
      <c r="C44" s="15" t="s">
        <v>119</v>
      </c>
      <c r="D44" s="15" t="s">
        <v>33</v>
      </c>
      <c r="E44" s="15" t="s">
        <v>69</v>
      </c>
      <c r="F44" s="13" t="s">
        <v>120</v>
      </c>
      <c r="G44" s="16">
        <v>511250</v>
      </c>
      <c r="H44" s="16">
        <v>0</v>
      </c>
      <c r="I44" s="16">
        <v>0</v>
      </c>
    </row>
    <row r="45" spans="1:9" s="17" customFormat="1" ht="49.5" customHeight="1">
      <c r="A45" s="13" t="s">
        <v>121</v>
      </c>
      <c r="B45" s="14">
        <v>3146650215</v>
      </c>
      <c r="C45" s="15" t="s">
        <v>122</v>
      </c>
      <c r="D45" s="15" t="s">
        <v>14</v>
      </c>
      <c r="E45" s="15" t="s">
        <v>19</v>
      </c>
      <c r="F45" s="13" t="s">
        <v>123</v>
      </c>
      <c r="G45" s="16">
        <v>264000</v>
      </c>
      <c r="H45" s="16">
        <v>0</v>
      </c>
      <c r="I45" s="16">
        <v>0</v>
      </c>
    </row>
    <row r="46" spans="1:9" s="17" customFormat="1" ht="49.5" customHeight="1">
      <c r="A46" s="13" t="s">
        <v>124</v>
      </c>
      <c r="B46" s="14">
        <v>4153748000185</v>
      </c>
      <c r="C46" s="15" t="s">
        <v>125</v>
      </c>
      <c r="D46" s="15" t="s">
        <v>14</v>
      </c>
      <c r="E46" s="15" t="s">
        <v>55</v>
      </c>
      <c r="F46" s="13" t="s">
        <v>126</v>
      </c>
      <c r="G46" s="16">
        <v>1383645.59</v>
      </c>
      <c r="H46" s="16">
        <v>0</v>
      </c>
      <c r="I46" s="16">
        <v>1383645.59</v>
      </c>
    </row>
    <row r="47" spans="1:9" s="17" customFormat="1" ht="49.5" customHeight="1">
      <c r="A47" s="13" t="s">
        <v>127</v>
      </c>
      <c r="B47" s="14" t="s">
        <v>128</v>
      </c>
      <c r="C47" s="15" t="s">
        <v>129</v>
      </c>
      <c r="D47" s="15" t="s">
        <v>14</v>
      </c>
      <c r="E47" s="15" t="s">
        <v>55</v>
      </c>
      <c r="F47" s="13" t="s">
        <v>130</v>
      </c>
      <c r="G47" s="16">
        <v>10501.92</v>
      </c>
      <c r="H47" s="16">
        <v>0</v>
      </c>
      <c r="I47" s="16">
        <v>10501.92</v>
      </c>
    </row>
    <row r="48" spans="1:9" s="17" customFormat="1" ht="49.5" customHeight="1">
      <c r="A48" s="13" t="s">
        <v>127</v>
      </c>
      <c r="B48" s="14" t="s">
        <v>128</v>
      </c>
      <c r="C48" s="15" t="s">
        <v>131</v>
      </c>
      <c r="D48" s="15" t="s">
        <v>14</v>
      </c>
      <c r="E48" s="15" t="s">
        <v>55</v>
      </c>
      <c r="F48" s="13" t="s">
        <v>132</v>
      </c>
      <c r="G48" s="16">
        <v>488209.62</v>
      </c>
      <c r="H48" s="16">
        <v>0</v>
      </c>
      <c r="I48" s="16">
        <v>488209.62</v>
      </c>
    </row>
    <row r="49" spans="1:9" s="17" customFormat="1" ht="49.5" customHeight="1">
      <c r="A49" s="13" t="s">
        <v>127</v>
      </c>
      <c r="B49" s="14" t="s">
        <v>128</v>
      </c>
      <c r="C49" s="15" t="s">
        <v>131</v>
      </c>
      <c r="D49" s="15" t="s">
        <v>14</v>
      </c>
      <c r="E49" s="15" t="s">
        <v>55</v>
      </c>
      <c r="F49" s="13" t="s">
        <v>133</v>
      </c>
      <c r="G49" s="16">
        <v>109179.2</v>
      </c>
      <c r="H49" s="16">
        <v>0</v>
      </c>
      <c r="I49" s="16">
        <v>109179.2</v>
      </c>
    </row>
    <row r="50" spans="1:9" s="17" customFormat="1" ht="49.5" customHeight="1">
      <c r="A50" s="13" t="s">
        <v>134</v>
      </c>
      <c r="B50" s="14" t="s">
        <v>135</v>
      </c>
      <c r="C50" s="15" t="s">
        <v>136</v>
      </c>
      <c r="D50" s="15" t="s">
        <v>14</v>
      </c>
      <c r="E50" s="15" t="s">
        <v>55</v>
      </c>
      <c r="F50" s="13" t="s">
        <v>137</v>
      </c>
      <c r="G50" s="16">
        <v>1071274.15</v>
      </c>
      <c r="H50" s="16">
        <v>701606.24</v>
      </c>
      <c r="I50" s="16">
        <v>701606.24</v>
      </c>
    </row>
    <row r="51" spans="1:9" s="17" customFormat="1" ht="49.5" customHeight="1">
      <c r="A51" s="13" t="s">
        <v>134</v>
      </c>
      <c r="B51" s="14" t="s">
        <v>135</v>
      </c>
      <c r="C51" s="15" t="s">
        <v>136</v>
      </c>
      <c r="D51" s="15" t="s">
        <v>14</v>
      </c>
      <c r="E51" s="15" t="s">
        <v>55</v>
      </c>
      <c r="F51" s="13" t="s">
        <v>138</v>
      </c>
      <c r="G51" s="16">
        <v>227689.37</v>
      </c>
      <c r="H51" s="16">
        <v>227689.37</v>
      </c>
      <c r="I51" s="16">
        <v>227689.37</v>
      </c>
    </row>
    <row r="52" spans="1:9" s="17" customFormat="1" ht="49.5" customHeight="1">
      <c r="A52" s="13" t="s">
        <v>134</v>
      </c>
      <c r="B52" s="14" t="s">
        <v>135</v>
      </c>
      <c r="C52" s="15" t="s">
        <v>136</v>
      </c>
      <c r="D52" s="15" t="s">
        <v>14</v>
      </c>
      <c r="E52" s="15" t="s">
        <v>55</v>
      </c>
      <c r="F52" s="13" t="s">
        <v>139</v>
      </c>
      <c r="G52" s="16">
        <v>115937.26</v>
      </c>
      <c r="H52" s="16">
        <v>115937.26</v>
      </c>
      <c r="I52" s="16">
        <v>115937.26</v>
      </c>
    </row>
    <row r="53" spans="1:9" s="17" customFormat="1" ht="49.5" customHeight="1">
      <c r="A53" s="13" t="s">
        <v>134</v>
      </c>
      <c r="B53" s="14" t="s">
        <v>135</v>
      </c>
      <c r="C53" s="15" t="s">
        <v>136</v>
      </c>
      <c r="D53" s="15" t="s">
        <v>14</v>
      </c>
      <c r="E53" s="15" t="s">
        <v>55</v>
      </c>
      <c r="F53" s="13" t="s">
        <v>140</v>
      </c>
      <c r="G53" s="16">
        <v>77363.7</v>
      </c>
      <c r="H53" s="16">
        <v>77363.7</v>
      </c>
      <c r="I53" s="16">
        <v>77363.7</v>
      </c>
    </row>
    <row r="54" spans="1:9" s="17" customFormat="1" ht="49.5" customHeight="1">
      <c r="A54" s="13" t="s">
        <v>134</v>
      </c>
      <c r="B54" s="14" t="s">
        <v>135</v>
      </c>
      <c r="C54" s="15" t="s">
        <v>136</v>
      </c>
      <c r="D54" s="15" t="s">
        <v>14</v>
      </c>
      <c r="E54" s="15" t="s">
        <v>55</v>
      </c>
      <c r="F54" s="13" t="s">
        <v>141</v>
      </c>
      <c r="G54" s="16">
        <v>73270.81</v>
      </c>
      <c r="H54" s="16">
        <v>73270.81</v>
      </c>
      <c r="I54" s="16">
        <v>73270.81</v>
      </c>
    </row>
    <row r="55" spans="1:9" s="17" customFormat="1" ht="49.5" customHeight="1">
      <c r="A55" s="13" t="s">
        <v>134</v>
      </c>
      <c r="B55" s="14" t="s">
        <v>135</v>
      </c>
      <c r="C55" s="15" t="s">
        <v>136</v>
      </c>
      <c r="D55" s="15" t="s">
        <v>14</v>
      </c>
      <c r="E55" s="15" t="s">
        <v>55</v>
      </c>
      <c r="F55" s="13" t="s">
        <v>142</v>
      </c>
      <c r="G55" s="16">
        <v>50538.55</v>
      </c>
      <c r="H55" s="16">
        <v>50538.55</v>
      </c>
      <c r="I55" s="16">
        <v>50538.55</v>
      </c>
    </row>
    <row r="56" spans="1:9" s="17" customFormat="1" ht="49.5" customHeight="1">
      <c r="A56" s="13" t="s">
        <v>134</v>
      </c>
      <c r="B56" s="14" t="s">
        <v>135</v>
      </c>
      <c r="C56" s="15" t="s">
        <v>136</v>
      </c>
      <c r="D56" s="15" t="s">
        <v>14</v>
      </c>
      <c r="E56" s="15" t="s">
        <v>55</v>
      </c>
      <c r="F56" s="13" t="s">
        <v>143</v>
      </c>
      <c r="G56" s="16">
        <v>37035.770000000004</v>
      </c>
      <c r="H56" s="16">
        <v>37035.77</v>
      </c>
      <c r="I56" s="16">
        <v>37035.77</v>
      </c>
    </row>
    <row r="57" spans="1:9" s="17" customFormat="1" ht="49.5" customHeight="1">
      <c r="A57" s="13" t="s">
        <v>134</v>
      </c>
      <c r="B57" s="14" t="s">
        <v>135</v>
      </c>
      <c r="C57" s="15" t="s">
        <v>136</v>
      </c>
      <c r="D57" s="15" t="s">
        <v>14</v>
      </c>
      <c r="E57" s="15" t="s">
        <v>55</v>
      </c>
      <c r="F57" s="13" t="s">
        <v>144</v>
      </c>
      <c r="G57" s="16">
        <v>25589.19</v>
      </c>
      <c r="H57" s="16">
        <v>25589.19</v>
      </c>
      <c r="I57" s="16">
        <v>25589.19</v>
      </c>
    </row>
    <row r="58" spans="1:9" s="17" customFormat="1" ht="49.5" customHeight="1">
      <c r="A58" s="13" t="s">
        <v>134</v>
      </c>
      <c r="B58" s="14" t="s">
        <v>135</v>
      </c>
      <c r="C58" s="15" t="s">
        <v>136</v>
      </c>
      <c r="D58" s="15" t="s">
        <v>14</v>
      </c>
      <c r="E58" s="15" t="s">
        <v>55</v>
      </c>
      <c r="F58" s="13" t="s">
        <v>145</v>
      </c>
      <c r="G58" s="16">
        <v>8843.99</v>
      </c>
      <c r="H58" s="16">
        <v>8843.99</v>
      </c>
      <c r="I58" s="16">
        <v>8843.99</v>
      </c>
    </row>
    <row r="59" spans="1:9" s="17" customFormat="1" ht="49.5" customHeight="1">
      <c r="A59" s="13" t="s">
        <v>134</v>
      </c>
      <c r="B59" s="14" t="s">
        <v>135</v>
      </c>
      <c r="C59" s="15" t="s">
        <v>136</v>
      </c>
      <c r="D59" s="15" t="s">
        <v>14</v>
      </c>
      <c r="E59" s="15" t="s">
        <v>55</v>
      </c>
      <c r="F59" s="13" t="s">
        <v>146</v>
      </c>
      <c r="G59" s="16">
        <v>7492.68</v>
      </c>
      <c r="H59" s="16">
        <v>7492.68</v>
      </c>
      <c r="I59" s="16">
        <v>7492.68</v>
      </c>
    </row>
    <row r="60" spans="1:9" s="17" customFormat="1" ht="49.5" customHeight="1">
      <c r="A60" s="13" t="s">
        <v>134</v>
      </c>
      <c r="B60" s="14" t="s">
        <v>135</v>
      </c>
      <c r="C60" s="15" t="s">
        <v>136</v>
      </c>
      <c r="D60" s="15" t="s">
        <v>14</v>
      </c>
      <c r="E60" s="15" t="s">
        <v>55</v>
      </c>
      <c r="F60" s="13" t="s">
        <v>147</v>
      </c>
      <c r="G60" s="16">
        <v>5772.23</v>
      </c>
      <c r="H60" s="16">
        <v>5772.23</v>
      </c>
      <c r="I60" s="16">
        <v>5772.23</v>
      </c>
    </row>
    <row r="61" spans="1:9" s="17" customFormat="1" ht="49.5" customHeight="1">
      <c r="A61" s="13" t="s">
        <v>134</v>
      </c>
      <c r="B61" s="14" t="s">
        <v>135</v>
      </c>
      <c r="C61" s="15" t="s">
        <v>136</v>
      </c>
      <c r="D61" s="15" t="s">
        <v>14</v>
      </c>
      <c r="E61" s="15" t="s">
        <v>55</v>
      </c>
      <c r="F61" s="13" t="s">
        <v>148</v>
      </c>
      <c r="G61" s="16">
        <v>4268.53</v>
      </c>
      <c r="H61" s="16">
        <v>4268.53</v>
      </c>
      <c r="I61" s="16">
        <v>4268.53</v>
      </c>
    </row>
    <row r="62" spans="1:9" s="17" customFormat="1" ht="49.5" customHeight="1">
      <c r="A62" s="13" t="s">
        <v>134</v>
      </c>
      <c r="B62" s="14" t="s">
        <v>135</v>
      </c>
      <c r="C62" s="15" t="s">
        <v>136</v>
      </c>
      <c r="D62" s="15" t="s">
        <v>14</v>
      </c>
      <c r="E62" s="15" t="s">
        <v>55</v>
      </c>
      <c r="F62" s="13" t="s">
        <v>149</v>
      </c>
      <c r="G62" s="16">
        <v>2493.69</v>
      </c>
      <c r="H62" s="16">
        <v>2493.69</v>
      </c>
      <c r="I62" s="16">
        <v>2493.69</v>
      </c>
    </row>
    <row r="63" spans="1:9" s="17" customFormat="1" ht="49.5" customHeight="1">
      <c r="A63" s="13" t="s">
        <v>134</v>
      </c>
      <c r="B63" s="14" t="s">
        <v>135</v>
      </c>
      <c r="C63" s="15" t="s">
        <v>136</v>
      </c>
      <c r="D63" s="15" t="s">
        <v>14</v>
      </c>
      <c r="E63" s="15" t="s">
        <v>55</v>
      </c>
      <c r="F63" s="13" t="s">
        <v>150</v>
      </c>
      <c r="G63" s="16">
        <v>332.18</v>
      </c>
      <c r="H63" s="16">
        <v>332.18</v>
      </c>
      <c r="I63" s="16">
        <v>332.18</v>
      </c>
    </row>
    <row r="64" spans="1:9" s="17" customFormat="1" ht="49.5" customHeight="1">
      <c r="A64" s="13" t="s">
        <v>151</v>
      </c>
      <c r="B64" s="14">
        <v>29979036001031</v>
      </c>
      <c r="C64" s="15" t="s">
        <v>152</v>
      </c>
      <c r="D64" s="15" t="s">
        <v>14</v>
      </c>
      <c r="E64" s="15" t="s">
        <v>153</v>
      </c>
      <c r="F64" s="13" t="s">
        <v>154</v>
      </c>
      <c r="G64" s="16">
        <v>35029.08</v>
      </c>
      <c r="H64" s="16">
        <v>35029.08</v>
      </c>
      <c r="I64" s="16">
        <v>35029.08</v>
      </c>
    </row>
    <row r="65" spans="1:9" s="17" customFormat="1" ht="49.5" customHeight="1">
      <c r="A65" s="13" t="s">
        <v>53</v>
      </c>
      <c r="B65" s="14">
        <v>5206385000404</v>
      </c>
      <c r="C65" s="15" t="s">
        <v>155</v>
      </c>
      <c r="D65" s="15" t="s">
        <v>33</v>
      </c>
      <c r="E65" s="15" t="s">
        <v>69</v>
      </c>
      <c r="F65" s="13" t="s">
        <v>156</v>
      </c>
      <c r="G65" s="16">
        <v>97180.44</v>
      </c>
      <c r="H65" s="16">
        <v>0</v>
      </c>
      <c r="I65" s="16">
        <v>9472.11</v>
      </c>
    </row>
    <row r="66" spans="1:9" s="17" customFormat="1" ht="49.5" customHeight="1">
      <c r="A66" s="13" t="s">
        <v>157</v>
      </c>
      <c r="B66" s="14">
        <v>72381189000110</v>
      </c>
      <c r="C66" s="15" t="s">
        <v>158</v>
      </c>
      <c r="D66" s="15" t="s">
        <v>14</v>
      </c>
      <c r="E66" s="15" t="s">
        <v>15</v>
      </c>
      <c r="F66" s="13" t="s">
        <v>159</v>
      </c>
      <c r="G66" s="16">
        <v>54441.6</v>
      </c>
      <c r="H66" s="16">
        <v>0</v>
      </c>
      <c r="I66" s="16">
        <v>0</v>
      </c>
    </row>
    <row r="67" spans="1:9" s="17" customFormat="1" ht="49.5" customHeight="1">
      <c r="A67" s="13" t="s">
        <v>90</v>
      </c>
      <c r="B67" s="14">
        <v>26605545000115</v>
      </c>
      <c r="C67" s="15" t="s">
        <v>160</v>
      </c>
      <c r="D67" s="15" t="s">
        <v>33</v>
      </c>
      <c r="E67" s="15" t="s">
        <v>69</v>
      </c>
      <c r="F67" s="13" t="s">
        <v>161</v>
      </c>
      <c r="G67" s="16">
        <v>19350</v>
      </c>
      <c r="H67" s="16">
        <v>0</v>
      </c>
      <c r="I67" s="16">
        <v>0</v>
      </c>
    </row>
    <row r="68" spans="1:9" s="17" customFormat="1" ht="49.5" customHeight="1">
      <c r="A68" s="13" t="s">
        <v>162</v>
      </c>
      <c r="B68" s="14">
        <v>20305460200</v>
      </c>
      <c r="C68" s="15" t="s">
        <v>163</v>
      </c>
      <c r="D68" s="15" t="s">
        <v>14</v>
      </c>
      <c r="E68" s="15" t="s">
        <v>153</v>
      </c>
      <c r="F68" s="13" t="s">
        <v>164</v>
      </c>
      <c r="G68" s="16">
        <v>241.04</v>
      </c>
      <c r="H68" s="16">
        <v>0</v>
      </c>
      <c r="I68" s="16">
        <v>241.04</v>
      </c>
    </row>
    <row r="69" spans="1:9" s="17" customFormat="1" ht="49.5" customHeight="1">
      <c r="A69" s="13" t="s">
        <v>165</v>
      </c>
      <c r="B69" s="14">
        <v>70817723234</v>
      </c>
      <c r="C69" s="15" t="s">
        <v>163</v>
      </c>
      <c r="D69" s="15" t="s">
        <v>14</v>
      </c>
      <c r="E69" s="15" t="s">
        <v>153</v>
      </c>
      <c r="F69" s="13" t="s">
        <v>166</v>
      </c>
      <c r="G69" s="16">
        <v>241.04</v>
      </c>
      <c r="H69" s="16">
        <v>0</v>
      </c>
      <c r="I69" s="16">
        <v>241.04</v>
      </c>
    </row>
    <row r="70" spans="1:9" s="17" customFormat="1" ht="49.5" customHeight="1">
      <c r="A70" s="13" t="s">
        <v>167</v>
      </c>
      <c r="B70" s="14">
        <v>31331009200</v>
      </c>
      <c r="C70" s="15" t="s">
        <v>163</v>
      </c>
      <c r="D70" s="15" t="s">
        <v>14</v>
      </c>
      <c r="E70" s="15" t="s">
        <v>153</v>
      </c>
      <c r="F70" s="13" t="s">
        <v>168</v>
      </c>
      <c r="G70" s="16">
        <v>2160.3</v>
      </c>
      <c r="H70" s="16">
        <v>0</v>
      </c>
      <c r="I70" s="16">
        <v>2160.3</v>
      </c>
    </row>
    <row r="71" spans="1:9" s="17" customFormat="1" ht="49.5" customHeight="1">
      <c r="A71" s="13" t="s">
        <v>169</v>
      </c>
      <c r="B71" s="14">
        <v>34606483253</v>
      </c>
      <c r="C71" s="15" t="s">
        <v>163</v>
      </c>
      <c r="D71" s="15" t="s">
        <v>14</v>
      </c>
      <c r="E71" s="15" t="s">
        <v>153</v>
      </c>
      <c r="F71" s="13" t="s">
        <v>170</v>
      </c>
      <c r="G71" s="16">
        <v>2410.4500000000003</v>
      </c>
      <c r="H71" s="16">
        <v>0</v>
      </c>
      <c r="I71" s="16">
        <v>2410.4500000000003</v>
      </c>
    </row>
    <row r="72" spans="1:9" s="17" customFormat="1" ht="49.5" customHeight="1">
      <c r="A72" s="13" t="s">
        <v>171</v>
      </c>
      <c r="B72" s="14">
        <v>71402764200</v>
      </c>
      <c r="C72" s="15" t="s">
        <v>163</v>
      </c>
      <c r="D72" s="15" t="s">
        <v>14</v>
      </c>
      <c r="E72" s="15" t="s">
        <v>153</v>
      </c>
      <c r="F72" s="13" t="s">
        <v>172</v>
      </c>
      <c r="G72" s="16">
        <v>2410.4500000000003</v>
      </c>
      <c r="H72" s="16">
        <v>0</v>
      </c>
      <c r="I72" s="16">
        <v>2410.4500000000003</v>
      </c>
    </row>
    <row r="73" spans="1:9" s="17" customFormat="1" ht="49.5" customHeight="1">
      <c r="A73" s="13" t="s">
        <v>173</v>
      </c>
      <c r="B73" s="14">
        <v>23980958272</v>
      </c>
      <c r="C73" s="15" t="s">
        <v>174</v>
      </c>
      <c r="D73" s="15" t="s">
        <v>14</v>
      </c>
      <c r="E73" s="15" t="s">
        <v>153</v>
      </c>
      <c r="F73" s="13" t="s">
        <v>175</v>
      </c>
      <c r="G73" s="16">
        <v>1914.96</v>
      </c>
      <c r="H73" s="16">
        <v>0</v>
      </c>
      <c r="I73" s="16">
        <v>1914.96</v>
      </c>
    </row>
    <row r="74" spans="1:9" s="17" customFormat="1" ht="49.5" customHeight="1">
      <c r="A74" s="13" t="s">
        <v>176</v>
      </c>
      <c r="B74" s="14">
        <v>23993251253</v>
      </c>
      <c r="C74" s="15" t="s">
        <v>174</v>
      </c>
      <c r="D74" s="15" t="s">
        <v>14</v>
      </c>
      <c r="E74" s="15" t="s">
        <v>153</v>
      </c>
      <c r="F74" s="13" t="s">
        <v>177</v>
      </c>
      <c r="G74" s="16">
        <v>1819.22</v>
      </c>
      <c r="H74" s="16">
        <v>0</v>
      </c>
      <c r="I74" s="16">
        <v>1819.22</v>
      </c>
    </row>
    <row r="75" spans="1:9" s="17" customFormat="1" ht="49.5" customHeight="1">
      <c r="A75" s="13" t="s">
        <v>178</v>
      </c>
      <c r="B75" s="14">
        <v>52494381215</v>
      </c>
      <c r="C75" s="15" t="s">
        <v>163</v>
      </c>
      <c r="D75" s="15" t="s">
        <v>14</v>
      </c>
      <c r="E75" s="15" t="s">
        <v>153</v>
      </c>
      <c r="F75" s="13" t="s">
        <v>179</v>
      </c>
      <c r="G75" s="16">
        <v>1728.24</v>
      </c>
      <c r="H75" s="16">
        <v>0</v>
      </c>
      <c r="I75" s="16">
        <v>1728.24</v>
      </c>
    </row>
    <row r="76" spans="1:9" s="17" customFormat="1" ht="49.5" customHeight="1">
      <c r="A76" s="13" t="s">
        <v>173</v>
      </c>
      <c r="B76" s="14">
        <v>23980958272</v>
      </c>
      <c r="C76" s="15" t="s">
        <v>174</v>
      </c>
      <c r="D76" s="15" t="s">
        <v>14</v>
      </c>
      <c r="E76" s="15" t="s">
        <v>153</v>
      </c>
      <c r="F76" s="13" t="s">
        <v>180</v>
      </c>
      <c r="G76" s="16">
        <v>957.48</v>
      </c>
      <c r="H76" s="16">
        <v>0</v>
      </c>
      <c r="I76" s="16">
        <v>957.48</v>
      </c>
    </row>
    <row r="77" spans="1:9" s="17" customFormat="1" ht="49.5" customHeight="1">
      <c r="A77" s="13" t="s">
        <v>181</v>
      </c>
      <c r="B77" s="14">
        <v>88173810206</v>
      </c>
      <c r="C77" s="15" t="s">
        <v>163</v>
      </c>
      <c r="D77" s="15" t="s">
        <v>14</v>
      </c>
      <c r="E77" s="15" t="s">
        <v>153</v>
      </c>
      <c r="F77" s="13" t="s">
        <v>182</v>
      </c>
      <c r="G77" s="16">
        <v>1812.88</v>
      </c>
      <c r="H77" s="16">
        <v>0</v>
      </c>
      <c r="I77" s="16">
        <v>1812.88</v>
      </c>
    </row>
    <row r="78" spans="1:9" s="17" customFormat="1" ht="49.5" customHeight="1">
      <c r="A78" s="13" t="s">
        <v>183</v>
      </c>
      <c r="B78" s="14">
        <v>85257699249</v>
      </c>
      <c r="C78" s="15" t="s">
        <v>163</v>
      </c>
      <c r="D78" s="15" t="s">
        <v>14</v>
      </c>
      <c r="E78" s="15" t="s">
        <v>153</v>
      </c>
      <c r="F78" s="13" t="s">
        <v>184</v>
      </c>
      <c r="G78" s="16">
        <v>1812.88</v>
      </c>
      <c r="H78" s="16">
        <v>0</v>
      </c>
      <c r="I78" s="16">
        <v>1812.88</v>
      </c>
    </row>
    <row r="79" spans="1:9" s="17" customFormat="1" ht="49.5" customHeight="1">
      <c r="A79" s="13" t="s">
        <v>185</v>
      </c>
      <c r="B79" s="14">
        <v>86696548220</v>
      </c>
      <c r="C79" s="15" t="s">
        <v>163</v>
      </c>
      <c r="D79" s="15" t="s">
        <v>14</v>
      </c>
      <c r="E79" s="15" t="s">
        <v>153</v>
      </c>
      <c r="F79" s="13" t="s">
        <v>186</v>
      </c>
      <c r="G79" s="16">
        <v>1812.88</v>
      </c>
      <c r="H79" s="16">
        <v>0</v>
      </c>
      <c r="I79" s="16">
        <v>1812.88</v>
      </c>
    </row>
    <row r="80" spans="1:9" s="17" customFormat="1" ht="49.5" customHeight="1">
      <c r="A80" s="13" t="s">
        <v>187</v>
      </c>
      <c r="B80" s="14">
        <v>33463603268</v>
      </c>
      <c r="C80" s="15" t="s">
        <v>163</v>
      </c>
      <c r="D80" s="15" t="s">
        <v>14</v>
      </c>
      <c r="E80" s="15" t="s">
        <v>153</v>
      </c>
      <c r="F80" s="13" t="s">
        <v>188</v>
      </c>
      <c r="G80" s="16">
        <v>1819.2</v>
      </c>
      <c r="H80" s="16">
        <v>0</v>
      </c>
      <c r="I80" s="16">
        <v>1819.2</v>
      </c>
    </row>
    <row r="81" spans="1:9" s="17" customFormat="1" ht="49.5" customHeight="1">
      <c r="A81" s="13" t="s">
        <v>189</v>
      </c>
      <c r="B81" s="14">
        <v>71092692215</v>
      </c>
      <c r="C81" s="15" t="s">
        <v>174</v>
      </c>
      <c r="D81" s="15" t="s">
        <v>14</v>
      </c>
      <c r="E81" s="15" t="s">
        <v>153</v>
      </c>
      <c r="F81" s="13" t="s">
        <v>190</v>
      </c>
      <c r="G81" s="16">
        <v>1148.98</v>
      </c>
      <c r="H81" s="16">
        <v>0</v>
      </c>
      <c r="I81" s="16">
        <v>1148.98</v>
      </c>
    </row>
    <row r="82" spans="1:9" s="17" customFormat="1" ht="49.5" customHeight="1">
      <c r="A82" s="13" t="s">
        <v>127</v>
      </c>
      <c r="B82" s="14" t="s">
        <v>128</v>
      </c>
      <c r="C82" s="15" t="s">
        <v>191</v>
      </c>
      <c r="D82" s="15" t="s">
        <v>14</v>
      </c>
      <c r="E82" s="15" t="s">
        <v>55</v>
      </c>
      <c r="F82" s="13" t="s">
        <v>192</v>
      </c>
      <c r="G82" s="16">
        <v>30000</v>
      </c>
      <c r="H82" s="16">
        <v>0</v>
      </c>
      <c r="I82" s="16">
        <v>30000</v>
      </c>
    </row>
    <row r="83" spans="1:9" s="17" customFormat="1" ht="49.5" customHeight="1">
      <c r="A83" s="13" t="s">
        <v>127</v>
      </c>
      <c r="B83" s="14" t="s">
        <v>128</v>
      </c>
      <c r="C83" s="15" t="s">
        <v>193</v>
      </c>
      <c r="D83" s="15" t="s">
        <v>14</v>
      </c>
      <c r="E83" s="15" t="s">
        <v>55</v>
      </c>
      <c r="F83" s="13" t="s">
        <v>194</v>
      </c>
      <c r="G83" s="16">
        <v>5000</v>
      </c>
      <c r="H83" s="16">
        <v>0</v>
      </c>
      <c r="I83" s="16">
        <v>5000</v>
      </c>
    </row>
    <row r="84" spans="1:9" s="17" customFormat="1" ht="49.5" customHeight="1">
      <c r="A84" s="13" t="s">
        <v>127</v>
      </c>
      <c r="B84" s="14" t="s">
        <v>128</v>
      </c>
      <c r="C84" s="15" t="s">
        <v>193</v>
      </c>
      <c r="D84" s="15" t="s">
        <v>14</v>
      </c>
      <c r="E84" s="15" t="s">
        <v>55</v>
      </c>
      <c r="F84" s="13" t="s">
        <v>195</v>
      </c>
      <c r="G84" s="16">
        <v>4999.9800000000005</v>
      </c>
      <c r="H84" s="16">
        <v>0</v>
      </c>
      <c r="I84" s="16">
        <v>4999.9800000000005</v>
      </c>
    </row>
    <row r="85" spans="1:9" s="17" customFormat="1" ht="49.5" customHeight="1">
      <c r="A85" s="13" t="s">
        <v>127</v>
      </c>
      <c r="B85" s="14" t="s">
        <v>128</v>
      </c>
      <c r="C85" s="15" t="s">
        <v>193</v>
      </c>
      <c r="D85" s="15" t="s">
        <v>14</v>
      </c>
      <c r="E85" s="15" t="s">
        <v>55</v>
      </c>
      <c r="F85" s="13" t="s">
        <v>196</v>
      </c>
      <c r="G85" s="16">
        <v>8888.880000000001</v>
      </c>
      <c r="H85" s="16">
        <v>0</v>
      </c>
      <c r="I85" s="16">
        <v>8888.880000000001</v>
      </c>
    </row>
    <row r="86" spans="1:9" s="17" customFormat="1" ht="49.5" customHeight="1">
      <c r="A86" s="13" t="s">
        <v>127</v>
      </c>
      <c r="B86" s="14" t="s">
        <v>128</v>
      </c>
      <c r="C86" s="15" t="s">
        <v>193</v>
      </c>
      <c r="D86" s="15" t="s">
        <v>14</v>
      </c>
      <c r="E86" s="15" t="s">
        <v>55</v>
      </c>
      <c r="F86" s="13" t="s">
        <v>197</v>
      </c>
      <c r="G86" s="16">
        <v>9999.99</v>
      </c>
      <c r="H86" s="16">
        <v>0</v>
      </c>
      <c r="I86" s="16">
        <v>9999.99</v>
      </c>
    </row>
    <row r="87" spans="1:9" s="17" customFormat="1" ht="49.5" customHeight="1">
      <c r="A87" s="13" t="s">
        <v>127</v>
      </c>
      <c r="B87" s="14" t="s">
        <v>128</v>
      </c>
      <c r="C87" s="15" t="s">
        <v>193</v>
      </c>
      <c r="D87" s="15" t="s">
        <v>14</v>
      </c>
      <c r="E87" s="15" t="s">
        <v>55</v>
      </c>
      <c r="F87" s="13" t="s">
        <v>198</v>
      </c>
      <c r="G87" s="16">
        <v>10000</v>
      </c>
      <c r="H87" s="16">
        <v>0</v>
      </c>
      <c r="I87" s="16">
        <v>10000</v>
      </c>
    </row>
    <row r="88" spans="1:9" s="17" customFormat="1" ht="49.5" customHeight="1">
      <c r="A88" s="13" t="s">
        <v>127</v>
      </c>
      <c r="B88" s="14" t="s">
        <v>128</v>
      </c>
      <c r="C88" s="15" t="s">
        <v>193</v>
      </c>
      <c r="D88" s="15" t="s">
        <v>14</v>
      </c>
      <c r="E88" s="15" t="s">
        <v>55</v>
      </c>
      <c r="F88" s="13" t="s">
        <v>199</v>
      </c>
      <c r="G88" s="16">
        <v>9999.94</v>
      </c>
      <c r="H88" s="16">
        <v>0</v>
      </c>
      <c r="I88" s="16">
        <v>9319.68</v>
      </c>
    </row>
    <row r="89" spans="1:9" s="17" customFormat="1" ht="49.5" customHeight="1">
      <c r="A89" s="13" t="s">
        <v>127</v>
      </c>
      <c r="B89" s="14" t="s">
        <v>128</v>
      </c>
      <c r="C89" s="15" t="s">
        <v>193</v>
      </c>
      <c r="D89" s="15" t="s">
        <v>14</v>
      </c>
      <c r="E89" s="15" t="s">
        <v>55</v>
      </c>
      <c r="F89" s="13" t="s">
        <v>200</v>
      </c>
      <c r="G89" s="16">
        <v>10000</v>
      </c>
      <c r="H89" s="16">
        <v>10000</v>
      </c>
      <c r="I89" s="16">
        <v>10000</v>
      </c>
    </row>
    <row r="90" spans="1:9" s="17" customFormat="1" ht="49.5" customHeight="1">
      <c r="A90" s="13" t="s">
        <v>127</v>
      </c>
      <c r="B90" s="14" t="s">
        <v>128</v>
      </c>
      <c r="C90" s="15" t="s">
        <v>136</v>
      </c>
      <c r="D90" s="15" t="s">
        <v>14</v>
      </c>
      <c r="E90" s="15" t="s">
        <v>55</v>
      </c>
      <c r="F90" s="13" t="s">
        <v>201</v>
      </c>
      <c r="G90" s="16">
        <v>3782.18</v>
      </c>
      <c r="H90" s="16">
        <v>3782.18</v>
      </c>
      <c r="I90" s="16">
        <v>3782.18</v>
      </c>
    </row>
    <row r="91" spans="1:9" s="17" customFormat="1" ht="49.5" customHeight="1">
      <c r="A91" s="13" t="s">
        <v>127</v>
      </c>
      <c r="B91" s="14" t="s">
        <v>128</v>
      </c>
      <c r="C91" s="15" t="s">
        <v>136</v>
      </c>
      <c r="D91" s="15" t="s">
        <v>14</v>
      </c>
      <c r="E91" s="15" t="s">
        <v>55</v>
      </c>
      <c r="F91" s="13" t="s">
        <v>202</v>
      </c>
      <c r="G91" s="16">
        <v>2521.4500000000003</v>
      </c>
      <c r="H91" s="16">
        <v>2521.45</v>
      </c>
      <c r="I91" s="16">
        <v>2521.45</v>
      </c>
    </row>
    <row r="92" spans="1:9" s="17" customFormat="1" ht="49.5" customHeight="1">
      <c r="A92" s="13" t="s">
        <v>127</v>
      </c>
      <c r="B92" s="14" t="s">
        <v>128</v>
      </c>
      <c r="C92" s="15" t="s">
        <v>136</v>
      </c>
      <c r="D92" s="15" t="s">
        <v>14</v>
      </c>
      <c r="E92" s="15" t="s">
        <v>55</v>
      </c>
      <c r="F92" s="13" t="s">
        <v>203</v>
      </c>
      <c r="G92" s="16">
        <v>8104.27</v>
      </c>
      <c r="H92" s="16">
        <v>8104.27</v>
      </c>
      <c r="I92" s="16">
        <v>8104.27</v>
      </c>
    </row>
    <row r="93" spans="1:9" s="17" customFormat="1" ht="49.5" customHeight="1">
      <c r="A93" s="13" t="s">
        <v>127</v>
      </c>
      <c r="B93" s="14" t="s">
        <v>128</v>
      </c>
      <c r="C93" s="15" t="s">
        <v>136</v>
      </c>
      <c r="D93" s="15" t="s">
        <v>14</v>
      </c>
      <c r="E93" s="15" t="s">
        <v>55</v>
      </c>
      <c r="F93" s="13" t="s">
        <v>204</v>
      </c>
      <c r="G93" s="16">
        <v>5402.85</v>
      </c>
      <c r="H93" s="16">
        <v>5402.85</v>
      </c>
      <c r="I93" s="16">
        <v>5402.85</v>
      </c>
    </row>
    <row r="94" spans="1:9" s="17" customFormat="1" ht="49.5" customHeight="1">
      <c r="A94" s="13" t="s">
        <v>127</v>
      </c>
      <c r="B94" s="14" t="s">
        <v>128</v>
      </c>
      <c r="C94" s="15" t="s">
        <v>136</v>
      </c>
      <c r="D94" s="15" t="s">
        <v>14</v>
      </c>
      <c r="E94" s="15" t="s">
        <v>55</v>
      </c>
      <c r="F94" s="13" t="s">
        <v>205</v>
      </c>
      <c r="G94" s="16">
        <v>19326.91</v>
      </c>
      <c r="H94" s="16">
        <v>0</v>
      </c>
      <c r="I94" s="16">
        <v>19326.91</v>
      </c>
    </row>
    <row r="95" spans="1:9" s="17" customFormat="1" ht="49.5" customHeight="1">
      <c r="A95" s="13" t="s">
        <v>127</v>
      </c>
      <c r="B95" s="14" t="s">
        <v>128</v>
      </c>
      <c r="C95" s="15" t="s">
        <v>136</v>
      </c>
      <c r="D95" s="15" t="s">
        <v>14</v>
      </c>
      <c r="E95" s="15" t="s">
        <v>55</v>
      </c>
      <c r="F95" s="13" t="s">
        <v>206</v>
      </c>
      <c r="G95" s="16">
        <v>10914.82</v>
      </c>
      <c r="H95" s="16">
        <v>0</v>
      </c>
      <c r="I95" s="16">
        <v>10914.82</v>
      </c>
    </row>
    <row r="96" spans="1:9" s="17" customFormat="1" ht="49.5" customHeight="1">
      <c r="A96" s="13" t="s">
        <v>127</v>
      </c>
      <c r="B96" s="14" t="s">
        <v>128</v>
      </c>
      <c r="C96" s="15" t="s">
        <v>136</v>
      </c>
      <c r="D96" s="15" t="s">
        <v>14</v>
      </c>
      <c r="E96" s="15" t="s">
        <v>55</v>
      </c>
      <c r="F96" s="13" t="s">
        <v>207</v>
      </c>
      <c r="G96" s="16">
        <v>7858.66</v>
      </c>
      <c r="H96" s="16">
        <v>0</v>
      </c>
      <c r="I96" s="16">
        <v>7858.66</v>
      </c>
    </row>
    <row r="97" spans="1:9" s="17" customFormat="1" ht="49.5" customHeight="1">
      <c r="A97" s="13" t="s">
        <v>127</v>
      </c>
      <c r="B97" s="14" t="s">
        <v>128</v>
      </c>
      <c r="C97" s="15" t="s">
        <v>136</v>
      </c>
      <c r="D97" s="15" t="s">
        <v>14</v>
      </c>
      <c r="E97" s="15" t="s">
        <v>55</v>
      </c>
      <c r="F97" s="13" t="s">
        <v>208</v>
      </c>
      <c r="G97" s="16">
        <v>26000</v>
      </c>
      <c r="H97" s="16">
        <v>26000</v>
      </c>
      <c r="I97" s="16">
        <v>26000</v>
      </c>
    </row>
    <row r="98" spans="1:9" s="17" customFormat="1" ht="49.5" customHeight="1">
      <c r="A98" s="13" t="s">
        <v>127</v>
      </c>
      <c r="B98" s="14" t="s">
        <v>128</v>
      </c>
      <c r="C98" s="15" t="s">
        <v>193</v>
      </c>
      <c r="D98" s="15" t="s">
        <v>14</v>
      </c>
      <c r="E98" s="15" t="s">
        <v>55</v>
      </c>
      <c r="F98" s="13" t="s">
        <v>209</v>
      </c>
      <c r="G98" s="16">
        <v>12100</v>
      </c>
      <c r="H98" s="16">
        <v>2088.04</v>
      </c>
      <c r="I98" s="16">
        <f>10011.96+2088.04</f>
        <v>12100</v>
      </c>
    </row>
    <row r="99" spans="1:9" s="17" customFormat="1" ht="49.5" customHeight="1">
      <c r="A99" s="13" t="s">
        <v>210</v>
      </c>
      <c r="B99" s="14">
        <v>59620790278</v>
      </c>
      <c r="C99" s="15" t="s">
        <v>211</v>
      </c>
      <c r="D99" s="15" t="s">
        <v>14</v>
      </c>
      <c r="E99" s="15" t="s">
        <v>55</v>
      </c>
      <c r="F99" s="13" t="s">
        <v>212</v>
      </c>
      <c r="G99" s="16">
        <v>1819.22</v>
      </c>
      <c r="H99" s="16">
        <v>1819.22</v>
      </c>
      <c r="I99" s="16">
        <v>1819.22</v>
      </c>
    </row>
    <row r="100" spans="1:9" s="17" customFormat="1" ht="49.5" customHeight="1">
      <c r="A100" s="13" t="s">
        <v>162</v>
      </c>
      <c r="B100" s="14">
        <v>20305460200</v>
      </c>
      <c r="C100" s="15" t="s">
        <v>163</v>
      </c>
      <c r="D100" s="15" t="s">
        <v>14</v>
      </c>
      <c r="E100" s="15" t="s">
        <v>55</v>
      </c>
      <c r="F100" s="13" t="s">
        <v>213</v>
      </c>
      <c r="G100" s="16">
        <v>241.04</v>
      </c>
      <c r="H100" s="16">
        <v>0</v>
      </c>
      <c r="I100" s="16">
        <v>241.04</v>
      </c>
    </row>
    <row r="101" spans="1:9" s="17" customFormat="1" ht="49.5" customHeight="1">
      <c r="A101" s="13" t="s">
        <v>214</v>
      </c>
      <c r="B101" s="14">
        <v>74021842934</v>
      </c>
      <c r="C101" s="15" t="s">
        <v>163</v>
      </c>
      <c r="D101" s="15" t="s">
        <v>14</v>
      </c>
      <c r="E101" s="15" t="s">
        <v>55</v>
      </c>
      <c r="F101" s="13" t="s">
        <v>215</v>
      </c>
      <c r="G101" s="16">
        <v>241.04</v>
      </c>
      <c r="H101" s="16">
        <v>0</v>
      </c>
      <c r="I101" s="16">
        <v>241.04</v>
      </c>
    </row>
    <row r="102" spans="1:9" s="17" customFormat="1" ht="49.5" customHeight="1">
      <c r="A102" s="13" t="s">
        <v>216</v>
      </c>
      <c r="B102" s="14">
        <v>74339214272</v>
      </c>
      <c r="C102" s="15" t="s">
        <v>163</v>
      </c>
      <c r="D102" s="15" t="s">
        <v>14</v>
      </c>
      <c r="E102" s="15" t="s">
        <v>55</v>
      </c>
      <c r="F102" s="13" t="s">
        <v>217</v>
      </c>
      <c r="G102" s="16">
        <v>1812.88</v>
      </c>
      <c r="H102" s="16">
        <v>0</v>
      </c>
      <c r="I102" s="16">
        <v>1812.88</v>
      </c>
    </row>
    <row r="103" spans="1:9" s="17" customFormat="1" ht="49.5" customHeight="1">
      <c r="A103" s="13" t="s">
        <v>218</v>
      </c>
      <c r="B103" s="14">
        <v>69920150282</v>
      </c>
      <c r="C103" s="15" t="s">
        <v>219</v>
      </c>
      <c r="D103" s="15" t="s">
        <v>14</v>
      </c>
      <c r="E103" s="15" t="s">
        <v>55</v>
      </c>
      <c r="F103" s="13" t="s">
        <v>220</v>
      </c>
      <c r="G103" s="16">
        <v>241.04</v>
      </c>
      <c r="H103" s="16">
        <v>241.04</v>
      </c>
      <c r="I103" s="16">
        <v>241.04</v>
      </c>
    </row>
    <row r="104" spans="1:9" s="17" customFormat="1" ht="49.5" customHeight="1">
      <c r="A104" s="13" t="s">
        <v>221</v>
      </c>
      <c r="B104" s="14">
        <v>57144567268</v>
      </c>
      <c r="C104" s="15" t="s">
        <v>222</v>
      </c>
      <c r="D104" s="15" t="s">
        <v>14</v>
      </c>
      <c r="E104" s="15" t="s">
        <v>55</v>
      </c>
      <c r="F104" s="13" t="s">
        <v>223</v>
      </c>
      <c r="G104" s="16">
        <v>7231.35</v>
      </c>
      <c r="H104" s="16">
        <v>7231.35</v>
      </c>
      <c r="I104" s="16">
        <v>7231.35</v>
      </c>
    </row>
    <row r="105" spans="1:9" s="17" customFormat="1" ht="49.5" customHeight="1">
      <c r="A105" s="13" t="s">
        <v>162</v>
      </c>
      <c r="B105" s="14">
        <v>20305460200</v>
      </c>
      <c r="C105" s="15" t="s">
        <v>224</v>
      </c>
      <c r="D105" s="15" t="s">
        <v>14</v>
      </c>
      <c r="E105" s="15" t="s">
        <v>55</v>
      </c>
      <c r="F105" s="13" t="s">
        <v>225</v>
      </c>
      <c r="G105" s="16">
        <v>241.04</v>
      </c>
      <c r="H105" s="16">
        <v>241.04</v>
      </c>
      <c r="I105" s="16">
        <v>241.04</v>
      </c>
    </row>
    <row r="106" spans="1:9" s="17" customFormat="1" ht="49.5" customHeight="1">
      <c r="A106" s="13" t="s">
        <v>226</v>
      </c>
      <c r="B106" s="14">
        <v>59818808215</v>
      </c>
      <c r="C106" s="15" t="s">
        <v>227</v>
      </c>
      <c r="D106" s="15" t="s">
        <v>14</v>
      </c>
      <c r="E106" s="15" t="s">
        <v>55</v>
      </c>
      <c r="F106" s="13" t="s">
        <v>228</v>
      </c>
      <c r="G106" s="16">
        <v>241.04</v>
      </c>
      <c r="H106" s="16">
        <v>241.04</v>
      </c>
      <c r="I106" s="16">
        <v>241.04</v>
      </c>
    </row>
    <row r="107" spans="1:9" s="17" customFormat="1" ht="49.5" customHeight="1">
      <c r="A107" s="13" t="s">
        <v>178</v>
      </c>
      <c r="B107" s="14">
        <v>52494381215</v>
      </c>
      <c r="C107" s="15" t="s">
        <v>229</v>
      </c>
      <c r="D107" s="15" t="s">
        <v>14</v>
      </c>
      <c r="E107" s="15" t="s">
        <v>55</v>
      </c>
      <c r="F107" s="13" t="s">
        <v>230</v>
      </c>
      <c r="G107" s="16">
        <v>432.06</v>
      </c>
      <c r="H107" s="16">
        <v>432.06</v>
      </c>
      <c r="I107" s="16">
        <v>432.06</v>
      </c>
    </row>
    <row r="108" spans="1:9" s="17" customFormat="1" ht="49.5" customHeight="1">
      <c r="A108" s="13" t="s">
        <v>231</v>
      </c>
      <c r="B108" s="14">
        <v>5431556410</v>
      </c>
      <c r="C108" s="15" t="s">
        <v>232</v>
      </c>
      <c r="D108" s="15" t="s">
        <v>14</v>
      </c>
      <c r="E108" s="15" t="s">
        <v>55</v>
      </c>
      <c r="F108" s="13" t="s">
        <v>233</v>
      </c>
      <c r="G108" s="16">
        <v>1296.18</v>
      </c>
      <c r="H108" s="16">
        <v>1296.18</v>
      </c>
      <c r="I108" s="16">
        <v>1296.18</v>
      </c>
    </row>
    <row r="109" spans="1:9" s="17" customFormat="1" ht="49.5" customHeight="1">
      <c r="A109" s="13" t="s">
        <v>173</v>
      </c>
      <c r="B109" s="14">
        <v>23980958272</v>
      </c>
      <c r="C109" s="15" t="s">
        <v>234</v>
      </c>
      <c r="D109" s="15" t="s">
        <v>14</v>
      </c>
      <c r="E109" s="15" t="s">
        <v>55</v>
      </c>
      <c r="F109" s="13" t="s">
        <v>235</v>
      </c>
      <c r="G109" s="16">
        <v>1914.96</v>
      </c>
      <c r="H109" s="16">
        <v>1914.96</v>
      </c>
      <c r="I109" s="16">
        <v>1914.96</v>
      </c>
    </row>
    <row r="110" spans="1:9" s="17" customFormat="1" ht="49.5" customHeight="1">
      <c r="A110" s="13" t="s">
        <v>236</v>
      </c>
      <c r="B110" s="14">
        <v>34819320220</v>
      </c>
      <c r="C110" s="15" t="s">
        <v>237</v>
      </c>
      <c r="D110" s="15" t="s">
        <v>14</v>
      </c>
      <c r="E110" s="15" t="s">
        <v>55</v>
      </c>
      <c r="F110" s="13" t="s">
        <v>238</v>
      </c>
      <c r="G110" s="16">
        <v>909.61</v>
      </c>
      <c r="H110" s="16">
        <v>909.61</v>
      </c>
      <c r="I110" s="16">
        <v>909.61</v>
      </c>
    </row>
    <row r="111" spans="1:9" s="17" customFormat="1" ht="49.5" customHeight="1">
      <c r="A111" s="13" t="s">
        <v>90</v>
      </c>
      <c r="B111" s="14">
        <v>26605545000115</v>
      </c>
      <c r="C111" s="15" t="s">
        <v>239</v>
      </c>
      <c r="D111" s="15" t="s">
        <v>33</v>
      </c>
      <c r="E111" s="15" t="s">
        <v>69</v>
      </c>
      <c r="F111" s="13" t="s">
        <v>240</v>
      </c>
      <c r="G111" s="16">
        <v>46900</v>
      </c>
      <c r="H111" s="16">
        <v>0</v>
      </c>
      <c r="I111" s="16">
        <v>0</v>
      </c>
    </row>
    <row r="112" spans="1:9" s="17" customFormat="1" ht="49.5" customHeight="1">
      <c r="A112" s="13" t="s">
        <v>134</v>
      </c>
      <c r="B112" s="14" t="s">
        <v>135</v>
      </c>
      <c r="C112" s="15" t="s">
        <v>241</v>
      </c>
      <c r="D112" s="15" t="s">
        <v>14</v>
      </c>
      <c r="E112" s="15" t="s">
        <v>55</v>
      </c>
      <c r="F112" s="13" t="s">
        <v>242</v>
      </c>
      <c r="G112" s="16">
        <v>686947.38</v>
      </c>
      <c r="H112" s="16">
        <v>686947.38</v>
      </c>
      <c r="I112" s="16">
        <v>686947.38</v>
      </c>
    </row>
    <row r="113" spans="1:9" s="17" customFormat="1" ht="49.5" customHeight="1">
      <c r="A113" s="13" t="s">
        <v>134</v>
      </c>
      <c r="B113" s="14" t="s">
        <v>135</v>
      </c>
      <c r="C113" s="15" t="s">
        <v>243</v>
      </c>
      <c r="D113" s="15" t="s">
        <v>14</v>
      </c>
      <c r="E113" s="15" t="s">
        <v>55</v>
      </c>
      <c r="F113" s="13" t="s">
        <v>244</v>
      </c>
      <c r="G113" s="16">
        <v>210736.03</v>
      </c>
      <c r="H113" s="16">
        <v>210736.03</v>
      </c>
      <c r="I113" s="16">
        <v>210736.03</v>
      </c>
    </row>
    <row r="114" spans="1:9" s="17" customFormat="1" ht="49.5" customHeight="1">
      <c r="A114" s="13" t="s">
        <v>134</v>
      </c>
      <c r="B114" s="14" t="s">
        <v>135</v>
      </c>
      <c r="C114" s="15" t="s">
        <v>245</v>
      </c>
      <c r="D114" s="15" t="s">
        <v>14</v>
      </c>
      <c r="E114" s="15" t="s">
        <v>55</v>
      </c>
      <c r="F114" s="13" t="s">
        <v>246</v>
      </c>
      <c r="G114" s="16">
        <v>18052.62</v>
      </c>
      <c r="H114" s="16">
        <v>18052.62</v>
      </c>
      <c r="I114" s="16">
        <v>18052.62</v>
      </c>
    </row>
    <row r="115" spans="1:9" s="17" customFormat="1" ht="49.5" customHeight="1">
      <c r="A115" s="13" t="s">
        <v>134</v>
      </c>
      <c r="B115" s="14" t="s">
        <v>135</v>
      </c>
      <c r="C115" s="15" t="s">
        <v>136</v>
      </c>
      <c r="D115" s="15" t="s">
        <v>14</v>
      </c>
      <c r="E115" s="15" t="s">
        <v>55</v>
      </c>
      <c r="F115" s="13" t="s">
        <v>247</v>
      </c>
      <c r="G115" s="16">
        <v>667726.4400000001</v>
      </c>
      <c r="H115" s="16">
        <v>662106.22</v>
      </c>
      <c r="I115" s="16">
        <v>662106.22</v>
      </c>
    </row>
    <row r="116" spans="1:9" s="17" customFormat="1" ht="49.5" customHeight="1">
      <c r="A116" s="13" t="s">
        <v>134</v>
      </c>
      <c r="B116" s="14" t="s">
        <v>135</v>
      </c>
      <c r="C116" s="15" t="s">
        <v>191</v>
      </c>
      <c r="D116" s="15" t="s">
        <v>14</v>
      </c>
      <c r="E116" s="15" t="s">
        <v>55</v>
      </c>
      <c r="F116" s="13" t="s">
        <v>248</v>
      </c>
      <c r="G116" s="16">
        <v>561143.02</v>
      </c>
      <c r="H116" s="16">
        <v>561143.02</v>
      </c>
      <c r="I116" s="16">
        <v>561143.02</v>
      </c>
    </row>
    <row r="117" spans="1:9" s="17" customFormat="1" ht="49.5" customHeight="1">
      <c r="A117" s="13" t="s">
        <v>134</v>
      </c>
      <c r="B117" s="14" t="s">
        <v>135</v>
      </c>
      <c r="C117" s="15" t="s">
        <v>136</v>
      </c>
      <c r="D117" s="15" t="s">
        <v>14</v>
      </c>
      <c r="E117" s="15" t="s">
        <v>55</v>
      </c>
      <c r="F117" s="13" t="s">
        <v>249</v>
      </c>
      <c r="G117" s="16">
        <v>377795.4</v>
      </c>
      <c r="H117" s="16">
        <v>377795.4</v>
      </c>
      <c r="I117" s="16">
        <v>377795.4</v>
      </c>
    </row>
    <row r="118" spans="1:9" s="17" customFormat="1" ht="49.5" customHeight="1">
      <c r="A118" s="13" t="s">
        <v>134</v>
      </c>
      <c r="B118" s="14" t="s">
        <v>135</v>
      </c>
      <c r="C118" s="15" t="s">
        <v>250</v>
      </c>
      <c r="D118" s="15" t="s">
        <v>14</v>
      </c>
      <c r="E118" s="15" t="s">
        <v>55</v>
      </c>
      <c r="F118" s="13" t="s">
        <v>251</v>
      </c>
      <c r="G118" s="16">
        <v>188856.98</v>
      </c>
      <c r="H118" s="16">
        <v>188856.98</v>
      </c>
      <c r="I118" s="16">
        <v>188856.98</v>
      </c>
    </row>
    <row r="119" spans="1:9" s="17" customFormat="1" ht="49.5" customHeight="1">
      <c r="A119" s="13" t="s">
        <v>134</v>
      </c>
      <c r="B119" s="14" t="s">
        <v>135</v>
      </c>
      <c r="C119" s="15" t="s">
        <v>136</v>
      </c>
      <c r="D119" s="15" t="s">
        <v>14</v>
      </c>
      <c r="E119" s="15" t="s">
        <v>55</v>
      </c>
      <c r="F119" s="13" t="s">
        <v>252</v>
      </c>
      <c r="G119" s="16">
        <v>35775.19</v>
      </c>
      <c r="H119" s="16">
        <v>35775.19</v>
      </c>
      <c r="I119" s="16">
        <v>35775.19</v>
      </c>
    </row>
    <row r="120" spans="1:9" s="17" customFormat="1" ht="49.5" customHeight="1">
      <c r="A120" s="13" t="s">
        <v>134</v>
      </c>
      <c r="B120" s="14" t="s">
        <v>135</v>
      </c>
      <c r="C120" s="15" t="s">
        <v>250</v>
      </c>
      <c r="D120" s="15" t="s">
        <v>14</v>
      </c>
      <c r="E120" s="15" t="s">
        <v>55</v>
      </c>
      <c r="F120" s="13" t="s">
        <v>253</v>
      </c>
      <c r="G120" s="16">
        <v>16317.87</v>
      </c>
      <c r="H120" s="16">
        <v>16317.87</v>
      </c>
      <c r="I120" s="16">
        <v>16317.87</v>
      </c>
    </row>
    <row r="121" spans="1:9" s="17" customFormat="1" ht="49.5" customHeight="1">
      <c r="A121" s="13" t="s">
        <v>134</v>
      </c>
      <c r="B121" s="14" t="s">
        <v>135</v>
      </c>
      <c r="C121" s="15" t="s">
        <v>193</v>
      </c>
      <c r="D121" s="15" t="s">
        <v>14</v>
      </c>
      <c r="E121" s="15" t="s">
        <v>55</v>
      </c>
      <c r="F121" s="13" t="s">
        <v>254</v>
      </c>
      <c r="G121" s="16">
        <v>51111.11</v>
      </c>
      <c r="H121" s="16">
        <v>50870.17</v>
      </c>
      <c r="I121" s="16">
        <v>50870.17</v>
      </c>
    </row>
    <row r="122" spans="1:9" s="17" customFormat="1" ht="49.5" customHeight="1">
      <c r="A122" s="13" t="s">
        <v>134</v>
      </c>
      <c r="B122" s="14" t="s">
        <v>135</v>
      </c>
      <c r="C122" s="15" t="s">
        <v>255</v>
      </c>
      <c r="D122" s="15" t="s">
        <v>14</v>
      </c>
      <c r="E122" s="15" t="s">
        <v>55</v>
      </c>
      <c r="F122" s="13" t="s">
        <v>256</v>
      </c>
      <c r="G122" s="16">
        <v>11509.21</v>
      </c>
      <c r="H122" s="16">
        <v>11509.21</v>
      </c>
      <c r="I122" s="16">
        <v>11509.21</v>
      </c>
    </row>
    <row r="123" spans="1:9" s="17" customFormat="1" ht="49.5" customHeight="1">
      <c r="A123" s="13" t="s">
        <v>134</v>
      </c>
      <c r="B123" s="14" t="s">
        <v>135</v>
      </c>
      <c r="C123" s="15" t="s">
        <v>257</v>
      </c>
      <c r="D123" s="15" t="s">
        <v>14</v>
      </c>
      <c r="E123" s="15" t="s">
        <v>55</v>
      </c>
      <c r="F123" s="13" t="s">
        <v>258</v>
      </c>
      <c r="G123" s="16">
        <v>3898.07</v>
      </c>
      <c r="H123" s="16">
        <v>3898.07</v>
      </c>
      <c r="I123" s="16">
        <v>3898.07</v>
      </c>
    </row>
    <row r="124" spans="1:9" s="17" customFormat="1" ht="49.5" customHeight="1">
      <c r="A124" s="13" t="s">
        <v>259</v>
      </c>
      <c r="B124" s="14">
        <v>2844344000102</v>
      </c>
      <c r="C124" s="15" t="s">
        <v>260</v>
      </c>
      <c r="D124" s="15" t="s">
        <v>14</v>
      </c>
      <c r="E124" s="15" t="s">
        <v>55</v>
      </c>
      <c r="F124" s="13" t="s">
        <v>261</v>
      </c>
      <c r="G124" s="16">
        <v>256000</v>
      </c>
      <c r="H124" s="16">
        <v>142000</v>
      </c>
      <c r="I124" s="16">
        <v>142000</v>
      </c>
    </row>
    <row r="125" spans="1:9" s="17" customFormat="1" ht="49.5" customHeight="1">
      <c r="A125" s="13" t="s">
        <v>90</v>
      </c>
      <c r="B125" s="14">
        <v>26605545000115</v>
      </c>
      <c r="C125" s="15" t="s">
        <v>262</v>
      </c>
      <c r="D125" s="15" t="s">
        <v>33</v>
      </c>
      <c r="E125" s="15" t="s">
        <v>69</v>
      </c>
      <c r="F125" s="13" t="s">
        <v>263</v>
      </c>
      <c r="G125" s="16">
        <v>190300</v>
      </c>
      <c r="H125" s="16">
        <v>0</v>
      </c>
      <c r="I125" s="16">
        <v>0</v>
      </c>
    </row>
    <row r="126" spans="1:9" s="17" customFormat="1" ht="49.5" customHeight="1">
      <c r="A126" s="13" t="s">
        <v>264</v>
      </c>
      <c r="B126" s="14">
        <v>5423963000111</v>
      </c>
      <c r="C126" s="15" t="s">
        <v>265</v>
      </c>
      <c r="D126" s="15" t="s">
        <v>33</v>
      </c>
      <c r="E126" s="15" t="s">
        <v>69</v>
      </c>
      <c r="F126" s="13" t="s">
        <v>266</v>
      </c>
      <c r="G126" s="16">
        <v>364576</v>
      </c>
      <c r="H126" s="16">
        <v>0</v>
      </c>
      <c r="I126" s="16">
        <v>0</v>
      </c>
    </row>
    <row r="127" spans="1:9" s="17" customFormat="1" ht="49.5" customHeight="1">
      <c r="A127" s="13" t="s">
        <v>264</v>
      </c>
      <c r="B127" s="14">
        <v>5423963000111</v>
      </c>
      <c r="C127" s="15" t="s">
        <v>265</v>
      </c>
      <c r="D127" s="15" t="s">
        <v>33</v>
      </c>
      <c r="E127" s="15" t="s">
        <v>69</v>
      </c>
      <c r="F127" s="13" t="s">
        <v>267</v>
      </c>
      <c r="G127" s="16">
        <v>385422.8</v>
      </c>
      <c r="H127" s="16">
        <v>0</v>
      </c>
      <c r="I127" s="16">
        <v>0</v>
      </c>
    </row>
    <row r="128" spans="1:9" s="17" customFormat="1" ht="49.5" customHeight="1">
      <c r="A128" s="13" t="s">
        <v>268</v>
      </c>
      <c r="B128" s="14">
        <v>70411913204</v>
      </c>
      <c r="C128" s="15" t="s">
        <v>269</v>
      </c>
      <c r="D128" s="15" t="s">
        <v>14</v>
      </c>
      <c r="E128" s="15" t="s">
        <v>55</v>
      </c>
      <c r="F128" s="13" t="s">
        <v>270</v>
      </c>
      <c r="G128" s="16">
        <v>2000</v>
      </c>
      <c r="H128" s="16">
        <v>2000</v>
      </c>
      <c r="I128" s="16">
        <v>2000</v>
      </c>
    </row>
    <row r="129" spans="1:9" s="17" customFormat="1" ht="49.5" customHeight="1">
      <c r="A129" s="13" t="s">
        <v>268</v>
      </c>
      <c r="B129" s="14">
        <v>70411913204</v>
      </c>
      <c r="C129" s="15" t="s">
        <v>271</v>
      </c>
      <c r="D129" s="15" t="s">
        <v>14</v>
      </c>
      <c r="E129" s="15" t="s">
        <v>55</v>
      </c>
      <c r="F129" s="13" t="s">
        <v>272</v>
      </c>
      <c r="G129" s="16">
        <v>2000</v>
      </c>
      <c r="H129" s="16">
        <v>2000</v>
      </c>
      <c r="I129" s="16">
        <v>2000</v>
      </c>
    </row>
    <row r="130" spans="1:9" s="17" customFormat="1" ht="49.5" customHeight="1">
      <c r="A130" s="13" t="s">
        <v>273</v>
      </c>
      <c r="B130" s="14">
        <v>3491063000186</v>
      </c>
      <c r="C130" s="15" t="s">
        <v>274</v>
      </c>
      <c r="D130" s="15" t="s">
        <v>14</v>
      </c>
      <c r="E130" s="15" t="s">
        <v>55</v>
      </c>
      <c r="F130" s="13" t="s">
        <v>275</v>
      </c>
      <c r="G130" s="16">
        <v>1613.54</v>
      </c>
      <c r="H130" s="16">
        <v>1613.54</v>
      </c>
      <c r="I130" s="16">
        <v>1613.54</v>
      </c>
    </row>
    <row r="131" spans="1:9" s="17" customFormat="1" ht="49.5" customHeight="1">
      <c r="A131" s="13" t="s">
        <v>276</v>
      </c>
      <c r="B131" s="14">
        <v>7637990000112</v>
      </c>
      <c r="C131" s="15" t="s">
        <v>277</v>
      </c>
      <c r="D131" s="15" t="s">
        <v>14</v>
      </c>
      <c r="E131" s="15" t="s">
        <v>55</v>
      </c>
      <c r="F131" s="13" t="s">
        <v>278</v>
      </c>
      <c r="G131" s="16">
        <v>2325.56</v>
      </c>
      <c r="H131" s="16">
        <v>2325.56</v>
      </c>
      <c r="I131" s="16">
        <v>2325.56</v>
      </c>
    </row>
    <row r="132" spans="1:9" s="17" customFormat="1" ht="49.5" customHeight="1">
      <c r="A132" s="13" t="s">
        <v>279</v>
      </c>
      <c r="B132" s="14">
        <v>33753466204</v>
      </c>
      <c r="C132" s="15" t="s">
        <v>280</v>
      </c>
      <c r="D132" s="15" t="s">
        <v>14</v>
      </c>
      <c r="E132" s="15" t="s">
        <v>55</v>
      </c>
      <c r="F132" s="13" t="s">
        <v>281</v>
      </c>
      <c r="G132" s="16">
        <v>8000</v>
      </c>
      <c r="H132" s="16">
        <v>8000</v>
      </c>
      <c r="I132" s="16">
        <v>8000</v>
      </c>
    </row>
    <row r="133" spans="1:9" s="17" customFormat="1" ht="49.5" customHeight="1">
      <c r="A133" s="13" t="s">
        <v>279</v>
      </c>
      <c r="B133" s="14">
        <v>33753466204</v>
      </c>
      <c r="C133" s="15" t="s">
        <v>282</v>
      </c>
      <c r="D133" s="15" t="s">
        <v>14</v>
      </c>
      <c r="E133" s="15" t="s">
        <v>55</v>
      </c>
      <c r="F133" s="13" t="s">
        <v>283</v>
      </c>
      <c r="G133" s="16">
        <v>5000</v>
      </c>
      <c r="H133" s="16">
        <v>5000</v>
      </c>
      <c r="I133" s="16">
        <v>5000</v>
      </c>
    </row>
    <row r="134" spans="1:9" s="17" customFormat="1" ht="49.5" customHeight="1">
      <c r="A134" s="13" t="s">
        <v>284</v>
      </c>
      <c r="B134" s="14">
        <v>2844344000102</v>
      </c>
      <c r="C134" s="15" t="s">
        <v>285</v>
      </c>
      <c r="D134" s="15" t="s">
        <v>14</v>
      </c>
      <c r="E134" s="15" t="s">
        <v>55</v>
      </c>
      <c r="F134" s="13" t="s">
        <v>286</v>
      </c>
      <c r="G134" s="16">
        <v>114000</v>
      </c>
      <c r="H134" s="16">
        <v>114000</v>
      </c>
      <c r="I134" s="16">
        <v>114000</v>
      </c>
    </row>
    <row r="135" spans="1:9" s="17" customFormat="1" ht="49.5" customHeight="1">
      <c r="A135" s="13" t="s">
        <v>134</v>
      </c>
      <c r="B135" s="14" t="s">
        <v>135</v>
      </c>
      <c r="C135" s="15" t="s">
        <v>136</v>
      </c>
      <c r="D135" s="15" t="s">
        <v>14</v>
      </c>
      <c r="E135" s="15" t="s">
        <v>55</v>
      </c>
      <c r="F135" s="13" t="s">
        <v>287</v>
      </c>
      <c r="G135" s="16">
        <v>5506180.46</v>
      </c>
      <c r="H135" s="16">
        <v>2207921.8</v>
      </c>
      <c r="I135" s="16">
        <v>2207921.8</v>
      </c>
    </row>
    <row r="136" spans="1:9" s="17" customFormat="1" ht="49.5" customHeight="1">
      <c r="A136" s="13" t="s">
        <v>134</v>
      </c>
      <c r="B136" s="14" t="s">
        <v>135</v>
      </c>
      <c r="C136" s="15" t="s">
        <v>136</v>
      </c>
      <c r="D136" s="15" t="s">
        <v>14</v>
      </c>
      <c r="E136" s="15" t="s">
        <v>55</v>
      </c>
      <c r="F136" s="13" t="s">
        <v>288</v>
      </c>
      <c r="G136" s="16">
        <v>4385168.96</v>
      </c>
      <c r="H136" s="16">
        <v>4385168.96</v>
      </c>
      <c r="I136" s="16">
        <v>4385168.96</v>
      </c>
    </row>
    <row r="137" spans="1:9" s="17" customFormat="1" ht="49.5" customHeight="1">
      <c r="A137" s="13" t="s">
        <v>134</v>
      </c>
      <c r="B137" s="14" t="s">
        <v>135</v>
      </c>
      <c r="C137" s="15" t="s">
        <v>136</v>
      </c>
      <c r="D137" s="15" t="s">
        <v>14</v>
      </c>
      <c r="E137" s="15" t="s">
        <v>55</v>
      </c>
      <c r="F137" s="13" t="s">
        <v>289</v>
      </c>
      <c r="G137" s="16">
        <v>3007596.69</v>
      </c>
      <c r="H137" s="16">
        <v>3007596.69</v>
      </c>
      <c r="I137" s="16">
        <v>3007596.69</v>
      </c>
    </row>
    <row r="138" spans="1:9" s="17" customFormat="1" ht="49.5" customHeight="1">
      <c r="A138" s="13" t="s">
        <v>134</v>
      </c>
      <c r="B138" s="14" t="s">
        <v>135</v>
      </c>
      <c r="C138" s="15" t="s">
        <v>136</v>
      </c>
      <c r="D138" s="15" t="s">
        <v>14</v>
      </c>
      <c r="E138" s="15" t="s">
        <v>55</v>
      </c>
      <c r="F138" s="13" t="s">
        <v>290</v>
      </c>
      <c r="G138" s="16">
        <v>1696808.77</v>
      </c>
      <c r="H138" s="16">
        <v>1696808.77</v>
      </c>
      <c r="I138" s="16">
        <v>1696808.77</v>
      </c>
    </row>
    <row r="139" spans="1:9" s="17" customFormat="1" ht="49.5" customHeight="1">
      <c r="A139" s="13" t="s">
        <v>134</v>
      </c>
      <c r="B139" s="14" t="s">
        <v>135</v>
      </c>
      <c r="C139" s="15" t="s">
        <v>136</v>
      </c>
      <c r="D139" s="15" t="s">
        <v>14</v>
      </c>
      <c r="E139" s="15" t="s">
        <v>55</v>
      </c>
      <c r="F139" s="13" t="s">
        <v>291</v>
      </c>
      <c r="G139" s="16">
        <v>1157726.29</v>
      </c>
      <c r="H139" s="16">
        <v>1157726.29</v>
      </c>
      <c r="I139" s="16">
        <v>1157726.29</v>
      </c>
    </row>
    <row r="140" spans="1:9" s="17" customFormat="1" ht="49.5" customHeight="1">
      <c r="A140" s="13" t="s">
        <v>134</v>
      </c>
      <c r="B140" s="14" t="s">
        <v>135</v>
      </c>
      <c r="C140" s="15" t="s">
        <v>136</v>
      </c>
      <c r="D140" s="15" t="s">
        <v>14</v>
      </c>
      <c r="E140" s="15" t="s">
        <v>55</v>
      </c>
      <c r="F140" s="13" t="s">
        <v>292</v>
      </c>
      <c r="G140" s="16">
        <v>1009911.12</v>
      </c>
      <c r="H140" s="16">
        <v>1009911.12</v>
      </c>
      <c r="I140" s="16">
        <v>1009911.12</v>
      </c>
    </row>
    <row r="141" spans="1:9" s="17" customFormat="1" ht="49.5" customHeight="1">
      <c r="A141" s="13" t="s">
        <v>134</v>
      </c>
      <c r="B141" s="14" t="s">
        <v>135</v>
      </c>
      <c r="C141" s="15" t="s">
        <v>136</v>
      </c>
      <c r="D141" s="15" t="s">
        <v>14</v>
      </c>
      <c r="E141" s="15" t="s">
        <v>55</v>
      </c>
      <c r="F141" s="13" t="s">
        <v>293</v>
      </c>
      <c r="G141" s="16">
        <v>208198.38</v>
      </c>
      <c r="H141" s="16">
        <v>208198.38</v>
      </c>
      <c r="I141" s="16">
        <v>208198.38</v>
      </c>
    </row>
    <row r="142" spans="1:9" s="17" customFormat="1" ht="49.5" customHeight="1">
      <c r="A142" s="13" t="s">
        <v>134</v>
      </c>
      <c r="B142" s="14" t="s">
        <v>135</v>
      </c>
      <c r="C142" s="15" t="s">
        <v>136</v>
      </c>
      <c r="D142" s="15" t="s">
        <v>14</v>
      </c>
      <c r="E142" s="15" t="s">
        <v>55</v>
      </c>
      <c r="F142" s="13" t="s">
        <v>294</v>
      </c>
      <c r="G142" s="16">
        <v>204904.4</v>
      </c>
      <c r="H142" s="16">
        <v>204904.4</v>
      </c>
      <c r="I142" s="16">
        <v>204904.4</v>
      </c>
    </row>
    <row r="143" spans="1:9" s="17" customFormat="1" ht="49.5" customHeight="1">
      <c r="A143" s="13" t="s">
        <v>134</v>
      </c>
      <c r="B143" s="14" t="s">
        <v>135</v>
      </c>
      <c r="C143" s="15" t="s">
        <v>136</v>
      </c>
      <c r="D143" s="15" t="s">
        <v>14</v>
      </c>
      <c r="E143" s="15" t="s">
        <v>55</v>
      </c>
      <c r="F143" s="13" t="s">
        <v>295</v>
      </c>
      <c r="G143" s="16">
        <v>106441.73</v>
      </c>
      <c r="H143" s="16">
        <v>106441.73</v>
      </c>
      <c r="I143" s="16">
        <v>106441.73</v>
      </c>
    </row>
    <row r="144" spans="1:9" s="17" customFormat="1" ht="49.5" customHeight="1">
      <c r="A144" s="13" t="s">
        <v>134</v>
      </c>
      <c r="B144" s="14" t="s">
        <v>135</v>
      </c>
      <c r="C144" s="15" t="s">
        <v>136</v>
      </c>
      <c r="D144" s="15" t="s">
        <v>14</v>
      </c>
      <c r="E144" s="15" t="s">
        <v>55</v>
      </c>
      <c r="F144" s="13" t="s">
        <v>296</v>
      </c>
      <c r="G144" s="16">
        <v>28701.12</v>
      </c>
      <c r="H144" s="16">
        <v>28701.12</v>
      </c>
      <c r="I144" s="16">
        <v>28701.12</v>
      </c>
    </row>
    <row r="145" spans="1:9" s="17" customFormat="1" ht="49.5" customHeight="1">
      <c r="A145" s="13" t="s">
        <v>134</v>
      </c>
      <c r="B145" s="14" t="s">
        <v>135</v>
      </c>
      <c r="C145" s="15" t="s">
        <v>136</v>
      </c>
      <c r="D145" s="15" t="s">
        <v>14</v>
      </c>
      <c r="E145" s="15" t="s">
        <v>55</v>
      </c>
      <c r="F145" s="13" t="s">
        <v>297</v>
      </c>
      <c r="G145" s="16">
        <v>17548.010000000002</v>
      </c>
      <c r="H145" s="16">
        <v>17548.010000000002</v>
      </c>
      <c r="I145" s="16">
        <v>17548.010000000002</v>
      </c>
    </row>
    <row r="146" spans="1:9" s="17" customFormat="1" ht="49.5" customHeight="1">
      <c r="A146" s="13" t="s">
        <v>134</v>
      </c>
      <c r="B146" s="14" t="s">
        <v>135</v>
      </c>
      <c r="C146" s="15" t="s">
        <v>136</v>
      </c>
      <c r="D146" s="15" t="s">
        <v>14</v>
      </c>
      <c r="E146" s="15" t="s">
        <v>55</v>
      </c>
      <c r="F146" s="13" t="s">
        <v>298</v>
      </c>
      <c r="G146" s="16">
        <v>16133.34</v>
      </c>
      <c r="H146" s="16">
        <v>16133.34</v>
      </c>
      <c r="I146" s="16">
        <v>16133.34</v>
      </c>
    </row>
    <row r="147" spans="1:9" s="17" customFormat="1" ht="49.5" customHeight="1">
      <c r="A147" s="13" t="s">
        <v>134</v>
      </c>
      <c r="B147" s="14" t="s">
        <v>135</v>
      </c>
      <c r="C147" s="15" t="s">
        <v>136</v>
      </c>
      <c r="D147" s="15" t="s">
        <v>14</v>
      </c>
      <c r="E147" s="15" t="s">
        <v>55</v>
      </c>
      <c r="F147" s="13" t="s">
        <v>299</v>
      </c>
      <c r="G147" s="16">
        <v>10674.26</v>
      </c>
      <c r="H147" s="16">
        <v>10674.26</v>
      </c>
      <c r="I147" s="16">
        <v>10674.26</v>
      </c>
    </row>
    <row r="148" spans="1:9" s="17" customFormat="1" ht="49.5" customHeight="1">
      <c r="A148" s="13" t="s">
        <v>134</v>
      </c>
      <c r="B148" s="14" t="s">
        <v>135</v>
      </c>
      <c r="C148" s="15" t="s">
        <v>136</v>
      </c>
      <c r="D148" s="15" t="s">
        <v>14</v>
      </c>
      <c r="E148" s="15" t="s">
        <v>55</v>
      </c>
      <c r="F148" s="13" t="s">
        <v>300</v>
      </c>
      <c r="G148" s="16">
        <v>4830.63</v>
      </c>
      <c r="H148" s="16">
        <v>4830.63</v>
      </c>
      <c r="I148" s="16">
        <v>4830.63</v>
      </c>
    </row>
    <row r="149" spans="1:9" s="17" customFormat="1" ht="49.5" customHeight="1">
      <c r="A149" s="13" t="s">
        <v>134</v>
      </c>
      <c r="B149" s="14" t="s">
        <v>135</v>
      </c>
      <c r="C149" s="15" t="s">
        <v>136</v>
      </c>
      <c r="D149" s="15" t="s">
        <v>14</v>
      </c>
      <c r="E149" s="15" t="s">
        <v>55</v>
      </c>
      <c r="F149" s="13" t="s">
        <v>301</v>
      </c>
      <c r="G149" s="16">
        <v>1365.89</v>
      </c>
      <c r="H149" s="16">
        <v>1365.89</v>
      </c>
      <c r="I149" s="16">
        <v>1365.89</v>
      </c>
    </row>
    <row r="150" spans="1:9" s="17" customFormat="1" ht="49.5" customHeight="1">
      <c r="A150" s="13" t="s">
        <v>151</v>
      </c>
      <c r="B150" s="14">
        <v>29979036001031</v>
      </c>
      <c r="C150" s="15" t="s">
        <v>728</v>
      </c>
      <c r="D150" s="15" t="s">
        <v>14</v>
      </c>
      <c r="E150" s="15" t="s">
        <v>55</v>
      </c>
      <c r="F150" s="13" t="s">
        <v>302</v>
      </c>
      <c r="G150" s="16">
        <v>163205.21</v>
      </c>
      <c r="H150" s="16">
        <v>163205.21</v>
      </c>
      <c r="I150" s="16">
        <v>163205.21</v>
      </c>
    </row>
    <row r="151" spans="1:9" s="17" customFormat="1" ht="49.5" customHeight="1">
      <c r="A151" s="13" t="s">
        <v>303</v>
      </c>
      <c r="B151" s="14">
        <v>4322541000197</v>
      </c>
      <c r="C151" s="15" t="s">
        <v>304</v>
      </c>
      <c r="D151" s="15" t="s">
        <v>14</v>
      </c>
      <c r="E151" s="15" t="s">
        <v>55</v>
      </c>
      <c r="F151" s="13" t="s">
        <v>305</v>
      </c>
      <c r="G151" s="16">
        <v>14.41</v>
      </c>
      <c r="H151" s="16">
        <v>14.41</v>
      </c>
      <c r="I151" s="16">
        <v>14.41</v>
      </c>
    </row>
    <row r="152" spans="1:9" s="17" customFormat="1" ht="49.5" customHeight="1">
      <c r="A152" s="13" t="s">
        <v>306</v>
      </c>
      <c r="B152" s="14">
        <v>4986163000146</v>
      </c>
      <c r="C152" s="15" t="s">
        <v>307</v>
      </c>
      <c r="D152" s="15" t="s">
        <v>14</v>
      </c>
      <c r="E152" s="15" t="s">
        <v>55</v>
      </c>
      <c r="F152" s="13" t="s">
        <v>308</v>
      </c>
      <c r="G152" s="16">
        <v>802540.97</v>
      </c>
      <c r="H152" s="16">
        <v>802540.97</v>
      </c>
      <c r="I152" s="16">
        <v>802540.97</v>
      </c>
    </row>
    <row r="153" spans="1:9" s="17" customFormat="1" ht="49.5" customHeight="1">
      <c r="A153" s="13" t="s">
        <v>306</v>
      </c>
      <c r="B153" s="14">
        <v>4986163000146</v>
      </c>
      <c r="C153" s="15" t="s">
        <v>307</v>
      </c>
      <c r="D153" s="15" t="s">
        <v>14</v>
      </c>
      <c r="E153" s="15" t="s">
        <v>55</v>
      </c>
      <c r="F153" s="13" t="s">
        <v>309</v>
      </c>
      <c r="G153" s="16">
        <v>670740.43</v>
      </c>
      <c r="H153" s="16">
        <v>670740.43</v>
      </c>
      <c r="I153" s="16">
        <v>670740.43</v>
      </c>
    </row>
    <row r="154" spans="1:9" s="17" customFormat="1" ht="49.5" customHeight="1">
      <c r="A154" s="13" t="s">
        <v>306</v>
      </c>
      <c r="B154" s="14">
        <v>4986163000146</v>
      </c>
      <c r="C154" s="15" t="s">
        <v>307</v>
      </c>
      <c r="D154" s="15" t="s">
        <v>14</v>
      </c>
      <c r="E154" s="15" t="s">
        <v>55</v>
      </c>
      <c r="F154" s="13" t="s">
        <v>310</v>
      </c>
      <c r="G154" s="16">
        <v>1155275.85</v>
      </c>
      <c r="H154" s="16">
        <v>1155275.85</v>
      </c>
      <c r="I154" s="16">
        <v>1155275.85</v>
      </c>
    </row>
    <row r="155" spans="1:9" s="17" customFormat="1" ht="49.5" customHeight="1">
      <c r="A155" s="13" t="s">
        <v>306</v>
      </c>
      <c r="B155" s="14">
        <v>4986163000146</v>
      </c>
      <c r="C155" s="15" t="s">
        <v>311</v>
      </c>
      <c r="D155" s="15" t="s">
        <v>14</v>
      </c>
      <c r="E155" s="15" t="s">
        <v>55</v>
      </c>
      <c r="F155" s="13" t="s">
        <v>312</v>
      </c>
      <c r="G155" s="16">
        <v>2662</v>
      </c>
      <c r="H155" s="16">
        <v>2662</v>
      </c>
      <c r="I155" s="16">
        <v>2662</v>
      </c>
    </row>
    <row r="156" spans="1:9" s="17" customFormat="1" ht="49.5" customHeight="1">
      <c r="A156" s="13" t="s">
        <v>44</v>
      </c>
      <c r="B156" s="14">
        <v>4407920000180</v>
      </c>
      <c r="C156" s="15" t="s">
        <v>313</v>
      </c>
      <c r="D156" s="15" t="s">
        <v>14</v>
      </c>
      <c r="E156" s="15" t="s">
        <v>19</v>
      </c>
      <c r="F156" s="13" t="s">
        <v>314</v>
      </c>
      <c r="G156" s="16">
        <v>199435.39</v>
      </c>
      <c r="H156" s="16">
        <v>0</v>
      </c>
      <c r="I156" s="16">
        <v>0</v>
      </c>
    </row>
    <row r="157" spans="1:9" s="17" customFormat="1" ht="49.5" customHeight="1">
      <c r="A157" s="13" t="s">
        <v>127</v>
      </c>
      <c r="B157" s="14" t="s">
        <v>128</v>
      </c>
      <c r="C157" s="15" t="s">
        <v>136</v>
      </c>
      <c r="D157" s="15" t="s">
        <v>14</v>
      </c>
      <c r="E157" s="15" t="s">
        <v>153</v>
      </c>
      <c r="F157" s="13" t="s">
        <v>315</v>
      </c>
      <c r="G157" s="16">
        <v>14972.93</v>
      </c>
      <c r="H157" s="16">
        <v>14972.93</v>
      </c>
      <c r="I157" s="16">
        <v>14972.93</v>
      </c>
    </row>
    <row r="158" spans="1:9" s="17" customFormat="1" ht="49.5" customHeight="1">
      <c r="A158" s="13" t="s">
        <v>12</v>
      </c>
      <c r="B158" s="14">
        <v>2341467000120</v>
      </c>
      <c r="C158" s="15" t="s">
        <v>316</v>
      </c>
      <c r="D158" s="15" t="s">
        <v>14</v>
      </c>
      <c r="E158" s="15" t="s">
        <v>19</v>
      </c>
      <c r="F158" s="13" t="s">
        <v>317</v>
      </c>
      <c r="G158" s="16">
        <v>812282.13</v>
      </c>
      <c r="H158" s="16">
        <v>48362.92</v>
      </c>
      <c r="I158" s="16">
        <v>48362.92</v>
      </c>
    </row>
    <row r="159" spans="1:9" s="17" customFormat="1" ht="49.5" customHeight="1">
      <c r="A159" s="13" t="s">
        <v>318</v>
      </c>
      <c r="B159" s="14">
        <v>23977817272</v>
      </c>
      <c r="C159" s="15" t="s">
        <v>319</v>
      </c>
      <c r="D159" s="15" t="s">
        <v>14</v>
      </c>
      <c r="E159" s="15" t="s">
        <v>55</v>
      </c>
      <c r="F159" s="13" t="s">
        <v>320</v>
      </c>
      <c r="G159" s="16">
        <v>4000</v>
      </c>
      <c r="H159" s="16">
        <v>4000</v>
      </c>
      <c r="I159" s="16">
        <v>4000</v>
      </c>
    </row>
    <row r="160" spans="1:9" s="17" customFormat="1" ht="49.5" customHeight="1">
      <c r="A160" s="13" t="s">
        <v>318</v>
      </c>
      <c r="B160" s="14">
        <v>23977817272</v>
      </c>
      <c r="C160" s="15" t="s">
        <v>321</v>
      </c>
      <c r="D160" s="15" t="s">
        <v>14</v>
      </c>
      <c r="E160" s="15" t="s">
        <v>55</v>
      </c>
      <c r="F160" s="13" t="s">
        <v>322</v>
      </c>
      <c r="G160" s="16">
        <v>4000</v>
      </c>
      <c r="H160" s="16">
        <v>4000</v>
      </c>
      <c r="I160" s="16">
        <v>4000</v>
      </c>
    </row>
    <row r="161" spans="1:9" s="17" customFormat="1" ht="49.5" customHeight="1">
      <c r="A161" s="13" t="s">
        <v>71</v>
      </c>
      <c r="B161" s="14">
        <v>33392072168</v>
      </c>
      <c r="C161" s="15" t="s">
        <v>163</v>
      </c>
      <c r="D161" s="15" t="s">
        <v>14</v>
      </c>
      <c r="E161" s="15" t="s">
        <v>55</v>
      </c>
      <c r="F161" s="13" t="s">
        <v>323</v>
      </c>
      <c r="G161" s="16">
        <v>1296.18</v>
      </c>
      <c r="H161" s="16">
        <v>1296.18</v>
      </c>
      <c r="I161" s="16">
        <v>1296.18</v>
      </c>
    </row>
    <row r="162" spans="1:9" s="17" customFormat="1" ht="49.5" customHeight="1">
      <c r="A162" s="13" t="s">
        <v>324</v>
      </c>
      <c r="B162" s="14">
        <v>96736305349</v>
      </c>
      <c r="C162" s="15" t="s">
        <v>163</v>
      </c>
      <c r="D162" s="15" t="s">
        <v>14</v>
      </c>
      <c r="E162" s="15" t="s">
        <v>55</v>
      </c>
      <c r="F162" s="13" t="s">
        <v>325</v>
      </c>
      <c r="G162" s="16">
        <v>1728.24</v>
      </c>
      <c r="H162" s="16">
        <v>1728.24</v>
      </c>
      <c r="I162" s="16">
        <v>1728.24</v>
      </c>
    </row>
    <row r="163" spans="1:9" s="17" customFormat="1" ht="49.5" customHeight="1">
      <c r="A163" s="13" t="s">
        <v>326</v>
      </c>
      <c r="B163" s="14">
        <v>7347607000191</v>
      </c>
      <c r="C163" s="15" t="s">
        <v>327</v>
      </c>
      <c r="D163" s="15" t="s">
        <v>33</v>
      </c>
      <c r="E163" s="15" t="s">
        <v>69</v>
      </c>
      <c r="F163" s="13" t="s">
        <v>328</v>
      </c>
      <c r="G163" s="16">
        <v>1645</v>
      </c>
      <c r="H163" s="16">
        <v>0</v>
      </c>
      <c r="I163" s="16">
        <v>0</v>
      </c>
    </row>
    <row r="164" spans="1:9" s="17" customFormat="1" ht="49.5" customHeight="1">
      <c r="A164" s="13" t="s">
        <v>306</v>
      </c>
      <c r="B164" s="14">
        <v>4986163000146</v>
      </c>
      <c r="C164" s="15" t="s">
        <v>307</v>
      </c>
      <c r="D164" s="15" t="s">
        <v>14</v>
      </c>
      <c r="E164" s="15" t="s">
        <v>55</v>
      </c>
      <c r="F164" s="13" t="s">
        <v>329</v>
      </c>
      <c r="G164" s="16">
        <v>807860.52</v>
      </c>
      <c r="H164" s="16">
        <v>807860.52</v>
      </c>
      <c r="I164" s="16">
        <v>807860.52</v>
      </c>
    </row>
    <row r="165" spans="1:9" s="17" customFormat="1" ht="49.5" customHeight="1">
      <c r="A165" s="13" t="s">
        <v>173</v>
      </c>
      <c r="B165" s="14">
        <v>23980958272</v>
      </c>
      <c r="C165" s="15" t="s">
        <v>729</v>
      </c>
      <c r="D165" s="15" t="s">
        <v>14</v>
      </c>
      <c r="E165" s="15" t="s">
        <v>55</v>
      </c>
      <c r="F165" s="13" t="s">
        <v>330</v>
      </c>
      <c r="G165" s="16">
        <v>1914.96</v>
      </c>
      <c r="H165" s="16">
        <v>1914.96</v>
      </c>
      <c r="I165" s="16">
        <v>1914.96</v>
      </c>
    </row>
    <row r="166" spans="1:9" s="17" customFormat="1" ht="49.5" customHeight="1">
      <c r="A166" s="13" t="s">
        <v>264</v>
      </c>
      <c r="B166" s="14">
        <v>5423963000111</v>
      </c>
      <c r="C166" s="15" t="s">
        <v>331</v>
      </c>
      <c r="D166" s="15" t="s">
        <v>33</v>
      </c>
      <c r="E166" s="15" t="s">
        <v>69</v>
      </c>
      <c r="F166" s="13" t="s">
        <v>332</v>
      </c>
      <c r="G166" s="16">
        <v>152550</v>
      </c>
      <c r="H166" s="16">
        <v>0</v>
      </c>
      <c r="I166" s="16">
        <v>0</v>
      </c>
    </row>
    <row r="167" spans="1:9" s="17" customFormat="1" ht="49.5" customHeight="1">
      <c r="A167" s="13" t="s">
        <v>333</v>
      </c>
      <c r="B167" s="14">
        <v>17868778000110</v>
      </c>
      <c r="C167" s="15" t="s">
        <v>334</v>
      </c>
      <c r="D167" s="15" t="s">
        <v>33</v>
      </c>
      <c r="E167" s="15" t="s">
        <v>69</v>
      </c>
      <c r="F167" s="13" t="s">
        <v>335</v>
      </c>
      <c r="G167" s="16">
        <v>1050</v>
      </c>
      <c r="H167" s="16">
        <v>0</v>
      </c>
      <c r="I167" s="16">
        <v>0</v>
      </c>
    </row>
    <row r="168" spans="1:9" s="17" customFormat="1" ht="49.5" customHeight="1">
      <c r="A168" s="13" t="s">
        <v>336</v>
      </c>
      <c r="B168" s="14">
        <v>17207460000198</v>
      </c>
      <c r="C168" s="15" t="s">
        <v>337</v>
      </c>
      <c r="D168" s="15" t="s">
        <v>33</v>
      </c>
      <c r="E168" s="15" t="s">
        <v>69</v>
      </c>
      <c r="F168" s="13" t="s">
        <v>338</v>
      </c>
      <c r="G168" s="16">
        <v>5458.28</v>
      </c>
      <c r="H168" s="16">
        <v>0</v>
      </c>
      <c r="I168" s="16">
        <v>0</v>
      </c>
    </row>
    <row r="169" spans="1:9" s="17" customFormat="1" ht="49.5" customHeight="1">
      <c r="A169" s="13" t="s">
        <v>339</v>
      </c>
      <c r="B169" s="14">
        <v>17693454420</v>
      </c>
      <c r="C169" s="15" t="s">
        <v>174</v>
      </c>
      <c r="D169" s="15" t="s">
        <v>14</v>
      </c>
      <c r="E169" s="15" t="s">
        <v>55</v>
      </c>
      <c r="F169" s="13" t="s">
        <v>340</v>
      </c>
      <c r="G169" s="16">
        <v>1914.96</v>
      </c>
      <c r="H169" s="16">
        <v>1914.96</v>
      </c>
      <c r="I169" s="16">
        <v>1914.96</v>
      </c>
    </row>
    <row r="170" spans="1:9" s="17" customFormat="1" ht="49.5" customHeight="1">
      <c r="A170" s="13" t="s">
        <v>306</v>
      </c>
      <c r="B170" s="14">
        <v>4986163000146</v>
      </c>
      <c r="C170" s="15" t="s">
        <v>341</v>
      </c>
      <c r="D170" s="15" t="s">
        <v>14</v>
      </c>
      <c r="E170" s="15" t="s">
        <v>55</v>
      </c>
      <c r="F170" s="13" t="s">
        <v>342</v>
      </c>
      <c r="G170" s="16">
        <v>422280.56</v>
      </c>
      <c r="H170" s="16">
        <v>422280.56</v>
      </c>
      <c r="I170" s="16">
        <v>422280.56</v>
      </c>
    </row>
    <row r="171" spans="1:9" s="17" customFormat="1" ht="49.5" customHeight="1">
      <c r="A171" s="13" t="s">
        <v>306</v>
      </c>
      <c r="B171" s="14">
        <v>4986163000146</v>
      </c>
      <c r="C171" s="15" t="s">
        <v>343</v>
      </c>
      <c r="D171" s="15" t="s">
        <v>14</v>
      </c>
      <c r="E171" s="15" t="s">
        <v>55</v>
      </c>
      <c r="F171" s="13" t="s">
        <v>344</v>
      </c>
      <c r="G171" s="16">
        <v>184258.04</v>
      </c>
      <c r="H171" s="16">
        <v>184258.04</v>
      </c>
      <c r="I171" s="16">
        <v>184258.04</v>
      </c>
    </row>
    <row r="172" spans="1:9" s="17" customFormat="1" ht="49.5" customHeight="1">
      <c r="A172" s="13" t="s">
        <v>85</v>
      </c>
      <c r="B172" s="14">
        <v>84468636000152</v>
      </c>
      <c r="C172" s="15" t="s">
        <v>345</v>
      </c>
      <c r="D172" s="15" t="s">
        <v>14</v>
      </c>
      <c r="E172" s="15" t="s">
        <v>19</v>
      </c>
      <c r="F172" s="13" t="s">
        <v>346</v>
      </c>
      <c r="G172" s="16">
        <v>65255.26</v>
      </c>
      <c r="H172" s="16">
        <v>0</v>
      </c>
      <c r="I172" s="16">
        <v>0</v>
      </c>
    </row>
    <row r="173" spans="1:9" s="17" customFormat="1" ht="49.5" customHeight="1">
      <c r="A173" s="13" t="s">
        <v>347</v>
      </c>
      <c r="B173" s="14">
        <v>24303216291</v>
      </c>
      <c r="C173" s="15" t="s">
        <v>163</v>
      </c>
      <c r="D173" s="15" t="s">
        <v>14</v>
      </c>
      <c r="E173" s="15" t="s">
        <v>55</v>
      </c>
      <c r="F173" s="13" t="s">
        <v>348</v>
      </c>
      <c r="G173" s="16">
        <v>1728.24</v>
      </c>
      <c r="H173" s="16">
        <v>1728.24</v>
      </c>
      <c r="I173" s="16">
        <v>1728.24</v>
      </c>
    </row>
    <row r="174" spans="1:9" s="17" customFormat="1" ht="49.5" customHeight="1">
      <c r="A174" s="13" t="s">
        <v>306</v>
      </c>
      <c r="B174" s="14">
        <v>4986163000146</v>
      </c>
      <c r="C174" s="15" t="s">
        <v>349</v>
      </c>
      <c r="D174" s="15" t="s">
        <v>14</v>
      </c>
      <c r="E174" s="15" t="s">
        <v>55</v>
      </c>
      <c r="F174" s="13" t="s">
        <v>350</v>
      </c>
      <c r="G174" s="16">
        <v>119.15</v>
      </c>
      <c r="H174" s="16">
        <v>119.15</v>
      </c>
      <c r="I174" s="16">
        <v>119.15</v>
      </c>
    </row>
    <row r="175" spans="1:9" s="17" customFormat="1" ht="49.5" customHeight="1">
      <c r="A175" s="13" t="s">
        <v>124</v>
      </c>
      <c r="B175" s="14">
        <v>4153748000185</v>
      </c>
      <c r="C175" s="15" t="s">
        <v>351</v>
      </c>
      <c r="D175" s="15" t="s">
        <v>14</v>
      </c>
      <c r="E175" s="15" t="s">
        <v>55</v>
      </c>
      <c r="F175" s="13" t="s">
        <v>352</v>
      </c>
      <c r="G175" s="16">
        <v>1398791.03</v>
      </c>
      <c r="H175" s="16">
        <v>1398791.03</v>
      </c>
      <c r="I175" s="16">
        <v>1398791.03</v>
      </c>
    </row>
    <row r="176" spans="1:9" s="17" customFormat="1" ht="49.5" customHeight="1">
      <c r="A176" s="13" t="s">
        <v>353</v>
      </c>
      <c r="B176" s="14">
        <v>81838018115</v>
      </c>
      <c r="C176" s="15" t="s">
        <v>354</v>
      </c>
      <c r="D176" s="15" t="s">
        <v>14</v>
      </c>
      <c r="E176" s="15" t="s">
        <v>19</v>
      </c>
      <c r="F176" s="13" t="s">
        <v>355</v>
      </c>
      <c r="G176" s="16">
        <v>18240</v>
      </c>
      <c r="H176" s="16">
        <v>0</v>
      </c>
      <c r="I176" s="16">
        <v>0</v>
      </c>
    </row>
    <row r="177" spans="1:9" s="17" customFormat="1" ht="49.5" customHeight="1">
      <c r="A177" s="13" t="s">
        <v>127</v>
      </c>
      <c r="B177" s="14" t="s">
        <v>128</v>
      </c>
      <c r="C177" s="15" t="s">
        <v>136</v>
      </c>
      <c r="D177" s="15" t="s">
        <v>14</v>
      </c>
      <c r="E177" s="15" t="s">
        <v>55</v>
      </c>
      <c r="F177" s="13" t="s">
        <v>356</v>
      </c>
      <c r="G177" s="16">
        <v>5919.5</v>
      </c>
      <c r="H177" s="16">
        <v>5919.5</v>
      </c>
      <c r="I177" s="16">
        <v>5919.5</v>
      </c>
    </row>
    <row r="178" spans="1:9" s="17" customFormat="1" ht="49.5" customHeight="1">
      <c r="A178" s="13" t="s">
        <v>127</v>
      </c>
      <c r="B178" s="14" t="s">
        <v>128</v>
      </c>
      <c r="C178" s="15" t="s">
        <v>136</v>
      </c>
      <c r="D178" s="15" t="s">
        <v>14</v>
      </c>
      <c r="E178" s="15" t="s">
        <v>55</v>
      </c>
      <c r="F178" s="13" t="s">
        <v>357</v>
      </c>
      <c r="G178" s="16">
        <v>657.72</v>
      </c>
      <c r="H178" s="16">
        <v>657.72</v>
      </c>
      <c r="I178" s="16">
        <v>657.72</v>
      </c>
    </row>
    <row r="179" spans="1:9" s="17" customFormat="1" ht="49.5" customHeight="1">
      <c r="A179" s="13" t="s">
        <v>358</v>
      </c>
      <c r="B179" s="14">
        <v>40249484234</v>
      </c>
      <c r="C179" s="15" t="s">
        <v>359</v>
      </c>
      <c r="D179" s="15" t="s">
        <v>14</v>
      </c>
      <c r="E179" s="15" t="s">
        <v>55</v>
      </c>
      <c r="F179" s="13" t="s">
        <v>360</v>
      </c>
      <c r="G179" s="16">
        <v>1000</v>
      </c>
      <c r="H179" s="16">
        <v>1000</v>
      </c>
      <c r="I179" s="16">
        <v>1000</v>
      </c>
    </row>
    <row r="180" spans="1:9" s="17" customFormat="1" ht="49.5" customHeight="1">
      <c r="A180" s="13" t="s">
        <v>358</v>
      </c>
      <c r="B180" s="14">
        <v>40249484234</v>
      </c>
      <c r="C180" s="15" t="s">
        <v>361</v>
      </c>
      <c r="D180" s="15" t="s">
        <v>14</v>
      </c>
      <c r="E180" s="15" t="s">
        <v>55</v>
      </c>
      <c r="F180" s="13" t="s">
        <v>362</v>
      </c>
      <c r="G180" s="16">
        <v>7000</v>
      </c>
      <c r="H180" s="16">
        <v>7000</v>
      </c>
      <c r="I180" s="16">
        <v>7000</v>
      </c>
    </row>
    <row r="181" spans="1:9" s="17" customFormat="1" ht="49.5" customHeight="1">
      <c r="A181" s="13" t="s">
        <v>363</v>
      </c>
      <c r="B181" s="14">
        <v>58229892253</v>
      </c>
      <c r="C181" s="15" t="s">
        <v>364</v>
      </c>
      <c r="D181" s="15" t="s">
        <v>14</v>
      </c>
      <c r="E181" s="15" t="s">
        <v>55</v>
      </c>
      <c r="F181" s="13" t="s">
        <v>365</v>
      </c>
      <c r="G181" s="16">
        <v>1500</v>
      </c>
      <c r="H181" s="16">
        <v>1500</v>
      </c>
      <c r="I181" s="16">
        <v>1500</v>
      </c>
    </row>
    <row r="182" spans="1:9" s="17" customFormat="1" ht="49.5" customHeight="1">
      <c r="A182" s="13" t="s">
        <v>366</v>
      </c>
      <c r="B182" s="14">
        <v>3120132217</v>
      </c>
      <c r="C182" s="15" t="s">
        <v>364</v>
      </c>
      <c r="D182" s="15" t="s">
        <v>14</v>
      </c>
      <c r="E182" s="15" t="s">
        <v>55</v>
      </c>
      <c r="F182" s="13" t="s">
        <v>367</v>
      </c>
      <c r="G182" s="16">
        <v>1000</v>
      </c>
      <c r="H182" s="16">
        <v>1000</v>
      </c>
      <c r="I182" s="16">
        <v>1000</v>
      </c>
    </row>
    <row r="183" spans="1:9" s="17" customFormat="1" ht="49.5" customHeight="1">
      <c r="A183" s="13" t="s">
        <v>368</v>
      </c>
      <c r="B183" s="14">
        <v>4274433269</v>
      </c>
      <c r="C183" s="15" t="s">
        <v>364</v>
      </c>
      <c r="D183" s="15" t="s">
        <v>14</v>
      </c>
      <c r="E183" s="15" t="s">
        <v>55</v>
      </c>
      <c r="F183" s="13" t="s">
        <v>369</v>
      </c>
      <c r="G183" s="16">
        <v>700</v>
      </c>
      <c r="H183" s="16">
        <v>700</v>
      </c>
      <c r="I183" s="16">
        <v>700</v>
      </c>
    </row>
    <row r="184" spans="1:9" s="17" customFormat="1" ht="49.5" customHeight="1">
      <c r="A184" s="13" t="s">
        <v>368</v>
      </c>
      <c r="B184" s="14">
        <v>4274433269</v>
      </c>
      <c r="C184" s="15" t="s">
        <v>364</v>
      </c>
      <c r="D184" s="15" t="s">
        <v>14</v>
      </c>
      <c r="E184" s="15" t="s">
        <v>55</v>
      </c>
      <c r="F184" s="13" t="s">
        <v>370</v>
      </c>
      <c r="G184" s="16">
        <v>1500</v>
      </c>
      <c r="H184" s="16">
        <v>1500</v>
      </c>
      <c r="I184" s="16">
        <v>1500</v>
      </c>
    </row>
    <row r="185" spans="1:9" s="17" customFormat="1" ht="49.5" customHeight="1">
      <c r="A185" s="13" t="s">
        <v>371</v>
      </c>
      <c r="B185" s="14">
        <v>50924320206</v>
      </c>
      <c r="C185" s="15" t="s">
        <v>364</v>
      </c>
      <c r="D185" s="15" t="s">
        <v>14</v>
      </c>
      <c r="E185" s="15" t="s">
        <v>55</v>
      </c>
      <c r="F185" s="13" t="s">
        <v>372</v>
      </c>
      <c r="G185" s="16">
        <v>1000</v>
      </c>
      <c r="H185" s="16">
        <v>1000</v>
      </c>
      <c r="I185" s="16">
        <v>1000</v>
      </c>
    </row>
    <row r="186" spans="1:9" s="17" customFormat="1" ht="49.5" customHeight="1">
      <c r="A186" s="13" t="s">
        <v>363</v>
      </c>
      <c r="B186" s="14">
        <v>58229892253</v>
      </c>
      <c r="C186" s="15" t="s">
        <v>364</v>
      </c>
      <c r="D186" s="15" t="s">
        <v>14</v>
      </c>
      <c r="E186" s="15" t="s">
        <v>55</v>
      </c>
      <c r="F186" s="13" t="s">
        <v>373</v>
      </c>
      <c r="G186" s="16">
        <v>700</v>
      </c>
      <c r="H186" s="16">
        <v>700</v>
      </c>
      <c r="I186" s="16">
        <v>700</v>
      </c>
    </row>
    <row r="187" spans="1:9" s="17" customFormat="1" ht="49.5" customHeight="1">
      <c r="A187" s="13" t="s">
        <v>374</v>
      </c>
      <c r="B187" s="14">
        <v>33528004215</v>
      </c>
      <c r="C187" s="15" t="s">
        <v>375</v>
      </c>
      <c r="D187" s="15" t="s">
        <v>14</v>
      </c>
      <c r="E187" s="15" t="s">
        <v>55</v>
      </c>
      <c r="F187" s="13" t="s">
        <v>376</v>
      </c>
      <c r="G187" s="16">
        <v>4000</v>
      </c>
      <c r="H187" s="16">
        <v>4000</v>
      </c>
      <c r="I187" s="16">
        <v>4000</v>
      </c>
    </row>
    <row r="188" spans="1:9" s="17" customFormat="1" ht="49.5" customHeight="1">
      <c r="A188" s="13" t="s">
        <v>374</v>
      </c>
      <c r="B188" s="14">
        <v>33528004215</v>
      </c>
      <c r="C188" s="15" t="s">
        <v>377</v>
      </c>
      <c r="D188" s="15" t="s">
        <v>14</v>
      </c>
      <c r="E188" s="15" t="s">
        <v>55</v>
      </c>
      <c r="F188" s="13" t="s">
        <v>378</v>
      </c>
      <c r="G188" s="16">
        <v>4000</v>
      </c>
      <c r="H188" s="16">
        <v>4000</v>
      </c>
      <c r="I188" s="16">
        <v>4000</v>
      </c>
    </row>
    <row r="189" spans="1:9" s="17" customFormat="1" ht="49.5" customHeight="1">
      <c r="A189" s="13" t="s">
        <v>379</v>
      </c>
      <c r="B189" s="14">
        <v>4198254000117</v>
      </c>
      <c r="C189" s="15" t="s">
        <v>380</v>
      </c>
      <c r="D189" s="15" t="s">
        <v>33</v>
      </c>
      <c r="E189" s="15" t="s">
        <v>69</v>
      </c>
      <c r="F189" s="13" t="s">
        <v>381</v>
      </c>
      <c r="G189" s="16">
        <v>86100</v>
      </c>
      <c r="H189" s="16">
        <v>86100</v>
      </c>
      <c r="I189" s="16">
        <v>86100</v>
      </c>
    </row>
    <row r="190" spans="1:9" s="17" customFormat="1" ht="49.5" customHeight="1">
      <c r="A190" s="13" t="s">
        <v>382</v>
      </c>
      <c r="B190" s="14">
        <v>4646337000121</v>
      </c>
      <c r="C190" s="15" t="s">
        <v>383</v>
      </c>
      <c r="D190" s="15" t="s">
        <v>33</v>
      </c>
      <c r="E190" s="15" t="s">
        <v>19</v>
      </c>
      <c r="F190" s="13" t="s">
        <v>384</v>
      </c>
      <c r="G190" s="16">
        <v>980</v>
      </c>
      <c r="H190" s="16">
        <v>0</v>
      </c>
      <c r="I190" s="16">
        <v>0</v>
      </c>
    </row>
    <row r="191" spans="1:9" s="17" customFormat="1" ht="49.5" customHeight="1">
      <c r="A191" s="13" t="s">
        <v>326</v>
      </c>
      <c r="B191" s="14">
        <v>7347607000191</v>
      </c>
      <c r="C191" s="15" t="s">
        <v>385</v>
      </c>
      <c r="D191" s="15" t="s">
        <v>33</v>
      </c>
      <c r="E191" s="15" t="s">
        <v>69</v>
      </c>
      <c r="F191" s="13" t="s">
        <v>386</v>
      </c>
      <c r="G191" s="16">
        <v>187.18</v>
      </c>
      <c r="H191" s="16">
        <v>0</v>
      </c>
      <c r="I191" s="16">
        <v>0</v>
      </c>
    </row>
    <row r="192" spans="1:9" s="17" customFormat="1" ht="49.5" customHeight="1">
      <c r="A192" s="13" t="s">
        <v>178</v>
      </c>
      <c r="B192" s="14">
        <v>52494381215</v>
      </c>
      <c r="C192" s="15" t="s">
        <v>163</v>
      </c>
      <c r="D192" s="15" t="s">
        <v>14</v>
      </c>
      <c r="E192" s="15" t="s">
        <v>55</v>
      </c>
      <c r="F192" s="13" t="s">
        <v>387</v>
      </c>
      <c r="G192" s="16">
        <v>1728.24</v>
      </c>
      <c r="H192" s="16">
        <v>1728.24</v>
      </c>
      <c r="I192" s="16">
        <v>1728.24</v>
      </c>
    </row>
    <row r="193" spans="1:9" s="17" customFormat="1" ht="49.5" customHeight="1">
      <c r="A193" s="13" t="s">
        <v>324</v>
      </c>
      <c r="B193" s="14">
        <v>96736305349</v>
      </c>
      <c r="C193" s="15" t="s">
        <v>388</v>
      </c>
      <c r="D193" s="15" t="s">
        <v>14</v>
      </c>
      <c r="E193" s="15" t="s">
        <v>55</v>
      </c>
      <c r="F193" s="13" t="s">
        <v>389</v>
      </c>
      <c r="G193" s="16">
        <v>8000</v>
      </c>
      <c r="H193" s="16">
        <v>8000</v>
      </c>
      <c r="I193" s="16">
        <v>8000</v>
      </c>
    </row>
    <row r="194" spans="1:9" s="17" customFormat="1" ht="49.5" customHeight="1">
      <c r="A194" s="13" t="s">
        <v>324</v>
      </c>
      <c r="B194" s="14">
        <v>96736305349</v>
      </c>
      <c r="C194" s="15" t="s">
        <v>390</v>
      </c>
      <c r="D194" s="15" t="s">
        <v>14</v>
      </c>
      <c r="E194" s="15" t="s">
        <v>55</v>
      </c>
      <c r="F194" s="13" t="s">
        <v>391</v>
      </c>
      <c r="G194" s="16">
        <v>8000</v>
      </c>
      <c r="H194" s="16">
        <v>8000</v>
      </c>
      <c r="I194" s="16">
        <v>8000</v>
      </c>
    </row>
    <row r="195" spans="1:9" s="17" customFormat="1" ht="49.5" customHeight="1">
      <c r="A195" s="13" t="s">
        <v>392</v>
      </c>
      <c r="B195" s="14">
        <v>265674743</v>
      </c>
      <c r="C195" s="15" t="s">
        <v>163</v>
      </c>
      <c r="D195" s="15" t="s">
        <v>14</v>
      </c>
      <c r="E195" s="15" t="s">
        <v>55</v>
      </c>
      <c r="F195" s="13" t="s">
        <v>393</v>
      </c>
      <c r="G195" s="16">
        <v>723.15</v>
      </c>
      <c r="H195" s="16">
        <v>723.15</v>
      </c>
      <c r="I195" s="16">
        <v>723.15</v>
      </c>
    </row>
    <row r="196" spans="1:9" s="17" customFormat="1" ht="49.5" customHeight="1">
      <c r="A196" s="13" t="s">
        <v>127</v>
      </c>
      <c r="B196" s="14" t="s">
        <v>128</v>
      </c>
      <c r="C196" s="15" t="s">
        <v>136</v>
      </c>
      <c r="D196" s="15" t="s">
        <v>14</v>
      </c>
      <c r="E196" s="15" t="s">
        <v>55</v>
      </c>
      <c r="F196" s="13" t="s">
        <v>394</v>
      </c>
      <c r="G196" s="16">
        <v>328.86</v>
      </c>
      <c r="H196" s="16">
        <v>328.86</v>
      </c>
      <c r="I196" s="16">
        <v>328.86</v>
      </c>
    </row>
    <row r="197" spans="1:9" s="17" customFormat="1" ht="49.5" customHeight="1">
      <c r="A197" s="13" t="s">
        <v>127</v>
      </c>
      <c r="B197" s="14" t="s">
        <v>128</v>
      </c>
      <c r="C197" s="15" t="s">
        <v>136</v>
      </c>
      <c r="D197" s="15" t="s">
        <v>14</v>
      </c>
      <c r="E197" s="15" t="s">
        <v>55</v>
      </c>
      <c r="F197" s="13" t="s">
        <v>395</v>
      </c>
      <c r="G197" s="16">
        <v>3617.47</v>
      </c>
      <c r="H197" s="16">
        <v>3617.47</v>
      </c>
      <c r="I197" s="16">
        <v>3617.47</v>
      </c>
    </row>
    <row r="198" spans="1:9" s="17" customFormat="1" ht="49.5" customHeight="1">
      <c r="A198" s="13" t="s">
        <v>127</v>
      </c>
      <c r="B198" s="14" t="s">
        <v>128</v>
      </c>
      <c r="C198" s="15" t="s">
        <v>136</v>
      </c>
      <c r="D198" s="15" t="s">
        <v>14</v>
      </c>
      <c r="E198" s="15" t="s">
        <v>55</v>
      </c>
      <c r="F198" s="13" t="s">
        <v>396</v>
      </c>
      <c r="G198" s="16">
        <v>767.34</v>
      </c>
      <c r="H198" s="16">
        <v>767.34</v>
      </c>
      <c r="I198" s="16">
        <v>767.34</v>
      </c>
    </row>
    <row r="199" spans="1:9" s="17" customFormat="1" ht="49.5" customHeight="1">
      <c r="A199" s="13" t="s">
        <v>151</v>
      </c>
      <c r="B199" s="14">
        <v>29979036001031</v>
      </c>
      <c r="C199" s="15" t="s">
        <v>397</v>
      </c>
      <c r="D199" s="15" t="s">
        <v>14</v>
      </c>
      <c r="E199" s="15" t="s">
        <v>55</v>
      </c>
      <c r="F199" s="13" t="s">
        <v>398</v>
      </c>
      <c r="G199" s="16">
        <v>69.06</v>
      </c>
      <c r="H199" s="16">
        <v>69.06</v>
      </c>
      <c r="I199" s="16">
        <v>69.06</v>
      </c>
    </row>
    <row r="200" spans="1:9" s="17" customFormat="1" ht="49.5" customHeight="1">
      <c r="A200" s="13" t="s">
        <v>127</v>
      </c>
      <c r="B200" s="14" t="s">
        <v>128</v>
      </c>
      <c r="C200" s="15" t="s">
        <v>136</v>
      </c>
      <c r="D200" s="15" t="s">
        <v>14</v>
      </c>
      <c r="E200" s="15" t="s">
        <v>55</v>
      </c>
      <c r="F200" s="13" t="s">
        <v>399</v>
      </c>
      <c r="G200" s="16">
        <v>1511.96</v>
      </c>
      <c r="H200" s="16">
        <v>1511.96</v>
      </c>
      <c r="I200" s="16">
        <v>1511.96</v>
      </c>
    </row>
    <row r="201" spans="1:9" s="17" customFormat="1" ht="49.5" customHeight="1">
      <c r="A201" s="13" t="s">
        <v>134</v>
      </c>
      <c r="B201" s="14" t="s">
        <v>135</v>
      </c>
      <c r="C201" s="15" t="s">
        <v>136</v>
      </c>
      <c r="D201" s="15" t="s">
        <v>14</v>
      </c>
      <c r="E201" s="15" t="s">
        <v>55</v>
      </c>
      <c r="F201" s="13" t="s">
        <v>400</v>
      </c>
      <c r="G201" s="16">
        <v>5427382.59</v>
      </c>
      <c r="H201" s="16">
        <v>2188456.74</v>
      </c>
      <c r="I201" s="16">
        <v>2188456.74</v>
      </c>
    </row>
    <row r="202" spans="1:9" s="17" customFormat="1" ht="49.5" customHeight="1">
      <c r="A202" s="13" t="s">
        <v>134</v>
      </c>
      <c r="B202" s="14" t="s">
        <v>135</v>
      </c>
      <c r="C202" s="15" t="s">
        <v>136</v>
      </c>
      <c r="D202" s="15" t="s">
        <v>14</v>
      </c>
      <c r="E202" s="15" t="s">
        <v>55</v>
      </c>
      <c r="F202" s="13" t="s">
        <v>401</v>
      </c>
      <c r="G202" s="16">
        <v>4372516.6</v>
      </c>
      <c r="H202" s="16">
        <v>4372516.6</v>
      </c>
      <c r="I202" s="16">
        <v>4372516.6</v>
      </c>
    </row>
    <row r="203" spans="1:9" s="17" customFormat="1" ht="49.5" customHeight="1">
      <c r="A203" s="13" t="s">
        <v>134</v>
      </c>
      <c r="B203" s="14" t="s">
        <v>135</v>
      </c>
      <c r="C203" s="15" t="s">
        <v>136</v>
      </c>
      <c r="D203" s="15" t="s">
        <v>14</v>
      </c>
      <c r="E203" s="15" t="s">
        <v>55</v>
      </c>
      <c r="F203" s="13" t="s">
        <v>402</v>
      </c>
      <c r="G203" s="16">
        <v>1189203.45</v>
      </c>
      <c r="H203" s="16">
        <v>1189203.45</v>
      </c>
      <c r="I203" s="16">
        <v>1189203.45</v>
      </c>
    </row>
    <row r="204" spans="1:9" s="17" customFormat="1" ht="49.5" customHeight="1">
      <c r="A204" s="13" t="s">
        <v>134</v>
      </c>
      <c r="B204" s="14" t="s">
        <v>135</v>
      </c>
      <c r="C204" s="15" t="s">
        <v>136</v>
      </c>
      <c r="D204" s="15" t="s">
        <v>14</v>
      </c>
      <c r="E204" s="15" t="s">
        <v>55</v>
      </c>
      <c r="F204" s="13" t="s">
        <v>403</v>
      </c>
      <c r="G204" s="16">
        <v>1142314.1</v>
      </c>
      <c r="H204" s="16">
        <v>1142314.1</v>
      </c>
      <c r="I204" s="16">
        <v>1142314.1</v>
      </c>
    </row>
    <row r="205" spans="1:9" s="17" customFormat="1" ht="49.5" customHeight="1">
      <c r="A205" s="13" t="s">
        <v>134</v>
      </c>
      <c r="B205" s="14" t="s">
        <v>135</v>
      </c>
      <c r="C205" s="15" t="s">
        <v>136</v>
      </c>
      <c r="D205" s="15" t="s">
        <v>14</v>
      </c>
      <c r="E205" s="15" t="s">
        <v>55</v>
      </c>
      <c r="F205" s="13" t="s">
        <v>404</v>
      </c>
      <c r="G205" s="16">
        <v>564206.14</v>
      </c>
      <c r="H205" s="16">
        <v>564206.14</v>
      </c>
      <c r="I205" s="16">
        <v>564206.14</v>
      </c>
    </row>
    <row r="206" spans="1:9" s="17" customFormat="1" ht="49.5" customHeight="1">
      <c r="A206" s="13" t="s">
        <v>134</v>
      </c>
      <c r="B206" s="14" t="s">
        <v>135</v>
      </c>
      <c r="C206" s="15" t="s">
        <v>136</v>
      </c>
      <c r="D206" s="15" t="s">
        <v>14</v>
      </c>
      <c r="E206" s="15" t="s">
        <v>55</v>
      </c>
      <c r="F206" s="13" t="s">
        <v>405</v>
      </c>
      <c r="G206" s="16">
        <v>275694.82</v>
      </c>
      <c r="H206" s="16">
        <v>275694.82</v>
      </c>
      <c r="I206" s="16">
        <v>275694.82</v>
      </c>
    </row>
    <row r="207" spans="1:9" s="17" customFormat="1" ht="49.5" customHeight="1">
      <c r="A207" s="13" t="s">
        <v>134</v>
      </c>
      <c r="B207" s="14" t="s">
        <v>135</v>
      </c>
      <c r="C207" s="15" t="s">
        <v>136</v>
      </c>
      <c r="D207" s="15" t="s">
        <v>14</v>
      </c>
      <c r="E207" s="15" t="s">
        <v>55</v>
      </c>
      <c r="F207" s="13" t="s">
        <v>406</v>
      </c>
      <c r="G207" s="16">
        <v>210589.36</v>
      </c>
      <c r="H207" s="16">
        <v>210589.36</v>
      </c>
      <c r="I207" s="16">
        <v>210589.36</v>
      </c>
    </row>
    <row r="208" spans="1:9" s="17" customFormat="1" ht="49.5" customHeight="1">
      <c r="A208" s="13" t="s">
        <v>134</v>
      </c>
      <c r="B208" s="14" t="s">
        <v>135</v>
      </c>
      <c r="C208" s="15" t="s">
        <v>136</v>
      </c>
      <c r="D208" s="15" t="s">
        <v>14</v>
      </c>
      <c r="E208" s="15" t="s">
        <v>55</v>
      </c>
      <c r="F208" s="13" t="s">
        <v>407</v>
      </c>
      <c r="G208" s="16">
        <v>193755.86</v>
      </c>
      <c r="H208" s="16">
        <v>193755.86</v>
      </c>
      <c r="I208" s="16">
        <v>193755.86</v>
      </c>
    </row>
    <row r="209" spans="1:9" s="17" customFormat="1" ht="49.5" customHeight="1">
      <c r="A209" s="13" t="s">
        <v>134</v>
      </c>
      <c r="B209" s="14" t="s">
        <v>135</v>
      </c>
      <c r="C209" s="15" t="s">
        <v>136</v>
      </c>
      <c r="D209" s="15" t="s">
        <v>14</v>
      </c>
      <c r="E209" s="15" t="s">
        <v>55</v>
      </c>
      <c r="F209" s="13" t="s">
        <v>408</v>
      </c>
      <c r="G209" s="16">
        <v>102157.85</v>
      </c>
      <c r="H209" s="16">
        <v>102157.85</v>
      </c>
      <c r="I209" s="16">
        <v>102157.85</v>
      </c>
    </row>
    <row r="210" spans="1:9" s="17" customFormat="1" ht="49.5" customHeight="1">
      <c r="A210" s="13" t="s">
        <v>134</v>
      </c>
      <c r="B210" s="14" t="s">
        <v>135</v>
      </c>
      <c r="C210" s="15" t="s">
        <v>136</v>
      </c>
      <c r="D210" s="15" t="s">
        <v>14</v>
      </c>
      <c r="E210" s="15" t="s">
        <v>55</v>
      </c>
      <c r="F210" s="13" t="s">
        <v>409</v>
      </c>
      <c r="G210" s="16">
        <v>31142.92</v>
      </c>
      <c r="H210" s="16">
        <v>31142.92</v>
      </c>
      <c r="I210" s="16">
        <v>31142.92</v>
      </c>
    </row>
    <row r="211" spans="1:9" s="17" customFormat="1" ht="49.5" customHeight="1">
      <c r="A211" s="13" t="s">
        <v>134</v>
      </c>
      <c r="B211" s="14" t="s">
        <v>135</v>
      </c>
      <c r="C211" s="15" t="s">
        <v>136</v>
      </c>
      <c r="D211" s="15" t="s">
        <v>14</v>
      </c>
      <c r="E211" s="15" t="s">
        <v>55</v>
      </c>
      <c r="F211" s="13" t="s">
        <v>410</v>
      </c>
      <c r="G211" s="16">
        <v>17548.010000000002</v>
      </c>
      <c r="H211" s="16">
        <v>17548.010000000002</v>
      </c>
      <c r="I211" s="16">
        <v>17548.010000000002</v>
      </c>
    </row>
    <row r="212" spans="1:9" s="17" customFormat="1" ht="49.5" customHeight="1">
      <c r="A212" s="13" t="s">
        <v>134</v>
      </c>
      <c r="B212" s="14" t="s">
        <v>135</v>
      </c>
      <c r="C212" s="15" t="s">
        <v>136</v>
      </c>
      <c r="D212" s="15" t="s">
        <v>14</v>
      </c>
      <c r="E212" s="15" t="s">
        <v>55</v>
      </c>
      <c r="F212" s="13" t="s">
        <v>411</v>
      </c>
      <c r="G212" s="16">
        <v>10598.61</v>
      </c>
      <c r="H212" s="16">
        <v>10598.61</v>
      </c>
      <c r="I212" s="16">
        <v>10598.61</v>
      </c>
    </row>
    <row r="213" spans="1:9" s="17" customFormat="1" ht="49.5" customHeight="1">
      <c r="A213" s="13" t="s">
        <v>134</v>
      </c>
      <c r="B213" s="14" t="s">
        <v>135</v>
      </c>
      <c r="C213" s="15" t="s">
        <v>136</v>
      </c>
      <c r="D213" s="15" t="s">
        <v>14</v>
      </c>
      <c r="E213" s="15" t="s">
        <v>55</v>
      </c>
      <c r="F213" s="13" t="s">
        <v>412</v>
      </c>
      <c r="G213" s="16">
        <v>4480.63</v>
      </c>
      <c r="H213" s="16">
        <v>4480.63</v>
      </c>
      <c r="I213" s="16">
        <v>4480.63</v>
      </c>
    </row>
    <row r="214" spans="1:9" s="17" customFormat="1" ht="49.5" customHeight="1">
      <c r="A214" s="13" t="s">
        <v>134</v>
      </c>
      <c r="B214" s="14" t="s">
        <v>135</v>
      </c>
      <c r="C214" s="15" t="s">
        <v>136</v>
      </c>
      <c r="D214" s="15" t="s">
        <v>14</v>
      </c>
      <c r="E214" s="15" t="s">
        <v>55</v>
      </c>
      <c r="F214" s="13" t="s">
        <v>413</v>
      </c>
      <c r="G214" s="16">
        <v>1365.89</v>
      </c>
      <c r="H214" s="16">
        <v>1365.89</v>
      </c>
      <c r="I214" s="16">
        <v>1365.89</v>
      </c>
    </row>
    <row r="215" spans="1:9" s="17" customFormat="1" ht="49.5" customHeight="1">
      <c r="A215" s="13" t="s">
        <v>151</v>
      </c>
      <c r="B215" s="14">
        <v>29979036001031</v>
      </c>
      <c r="C215" s="15" t="s">
        <v>728</v>
      </c>
      <c r="D215" s="15" t="s">
        <v>14</v>
      </c>
      <c r="E215" s="15" t="s">
        <v>55</v>
      </c>
      <c r="F215" s="13" t="s">
        <v>414</v>
      </c>
      <c r="G215" s="16">
        <v>150742.03</v>
      </c>
      <c r="H215" s="16">
        <v>0</v>
      </c>
      <c r="I215" s="16">
        <v>0</v>
      </c>
    </row>
    <row r="216" spans="1:9" s="17" customFormat="1" ht="49.5" customHeight="1">
      <c r="A216" s="13" t="s">
        <v>127</v>
      </c>
      <c r="B216" s="14" t="s">
        <v>128</v>
      </c>
      <c r="C216" s="15" t="s">
        <v>136</v>
      </c>
      <c r="D216" s="15" t="s">
        <v>14</v>
      </c>
      <c r="E216" s="15" t="s">
        <v>55</v>
      </c>
      <c r="F216" s="13" t="s">
        <v>415</v>
      </c>
      <c r="G216" s="16">
        <v>26005.65</v>
      </c>
      <c r="H216" s="16">
        <v>21772.17</v>
      </c>
      <c r="I216" s="16">
        <v>21772.17</v>
      </c>
    </row>
    <row r="217" spans="1:9" s="17" customFormat="1" ht="49.5" customHeight="1">
      <c r="A217" s="13" t="s">
        <v>127</v>
      </c>
      <c r="B217" s="14" t="s">
        <v>128</v>
      </c>
      <c r="C217" s="15" t="s">
        <v>136</v>
      </c>
      <c r="D217" s="15" t="s">
        <v>14</v>
      </c>
      <c r="E217" s="15" t="s">
        <v>55</v>
      </c>
      <c r="F217" s="13" t="s">
        <v>416</v>
      </c>
      <c r="G217" s="16">
        <v>4031.88</v>
      </c>
      <c r="H217" s="16">
        <v>4031.88</v>
      </c>
      <c r="I217" s="16">
        <v>4031.88</v>
      </c>
    </row>
    <row r="218" spans="1:9" s="17" customFormat="1" ht="49.5" customHeight="1">
      <c r="A218" s="13" t="s">
        <v>134</v>
      </c>
      <c r="B218" s="14" t="s">
        <v>135</v>
      </c>
      <c r="C218" s="15" t="s">
        <v>191</v>
      </c>
      <c r="D218" s="15" t="s">
        <v>14</v>
      </c>
      <c r="E218" s="15" t="s">
        <v>55</v>
      </c>
      <c r="F218" s="13" t="s">
        <v>417</v>
      </c>
      <c r="G218" s="16">
        <v>560000</v>
      </c>
      <c r="H218" s="16">
        <v>545638.41</v>
      </c>
      <c r="I218" s="16">
        <v>545638.41</v>
      </c>
    </row>
    <row r="219" spans="1:9" s="17" customFormat="1" ht="49.5" customHeight="1">
      <c r="A219" s="13" t="s">
        <v>134</v>
      </c>
      <c r="B219" s="14" t="s">
        <v>135</v>
      </c>
      <c r="C219" s="15" t="s">
        <v>136</v>
      </c>
      <c r="D219" s="15" t="s">
        <v>14</v>
      </c>
      <c r="E219" s="15" t="s">
        <v>55</v>
      </c>
      <c r="F219" s="13" t="s">
        <v>418</v>
      </c>
      <c r="G219" s="16">
        <v>467366.44</v>
      </c>
      <c r="H219" s="16">
        <v>467366.44</v>
      </c>
      <c r="I219" s="16">
        <v>467366.44</v>
      </c>
    </row>
    <row r="220" spans="1:9" s="17" customFormat="1" ht="49.5" customHeight="1">
      <c r="A220" s="13" t="s">
        <v>134</v>
      </c>
      <c r="B220" s="14" t="s">
        <v>135</v>
      </c>
      <c r="C220" s="15" t="s">
        <v>136</v>
      </c>
      <c r="D220" s="15" t="s">
        <v>14</v>
      </c>
      <c r="E220" s="15" t="s">
        <v>55</v>
      </c>
      <c r="F220" s="13" t="s">
        <v>419</v>
      </c>
      <c r="G220" s="16">
        <v>296342.13</v>
      </c>
      <c r="H220" s="16">
        <v>296342.13</v>
      </c>
      <c r="I220" s="16">
        <v>296342.13</v>
      </c>
    </row>
    <row r="221" spans="1:9" s="17" customFormat="1" ht="49.5" customHeight="1">
      <c r="A221" s="13" t="s">
        <v>134</v>
      </c>
      <c r="B221" s="14" t="s">
        <v>135</v>
      </c>
      <c r="C221" s="15" t="s">
        <v>136</v>
      </c>
      <c r="D221" s="15" t="s">
        <v>14</v>
      </c>
      <c r="E221" s="15" t="s">
        <v>55</v>
      </c>
      <c r="F221" s="13" t="s">
        <v>420</v>
      </c>
      <c r="G221" s="16">
        <v>164932.44</v>
      </c>
      <c r="H221" s="16">
        <v>164932.44</v>
      </c>
      <c r="I221" s="16">
        <v>164932.44</v>
      </c>
    </row>
    <row r="222" spans="1:9" s="17" customFormat="1" ht="49.5" customHeight="1">
      <c r="A222" s="13" t="s">
        <v>134</v>
      </c>
      <c r="B222" s="14" t="s">
        <v>135</v>
      </c>
      <c r="C222" s="15" t="s">
        <v>136</v>
      </c>
      <c r="D222" s="15" t="s">
        <v>14</v>
      </c>
      <c r="E222" s="15" t="s">
        <v>55</v>
      </c>
      <c r="F222" s="13" t="s">
        <v>421</v>
      </c>
      <c r="G222" s="16">
        <v>53902.59</v>
      </c>
      <c r="H222" s="16">
        <v>53902.59</v>
      </c>
      <c r="I222" s="16">
        <v>53902.59</v>
      </c>
    </row>
    <row r="223" spans="1:9" s="17" customFormat="1" ht="49.5" customHeight="1">
      <c r="A223" s="13" t="s">
        <v>134</v>
      </c>
      <c r="B223" s="14" t="s">
        <v>135</v>
      </c>
      <c r="C223" s="15" t="s">
        <v>136</v>
      </c>
      <c r="D223" s="15" t="s">
        <v>14</v>
      </c>
      <c r="E223" s="15" t="s">
        <v>55</v>
      </c>
      <c r="F223" s="13" t="s">
        <v>422</v>
      </c>
      <c r="G223" s="16">
        <v>19465.12</v>
      </c>
      <c r="H223" s="16">
        <v>19465.12</v>
      </c>
      <c r="I223" s="16">
        <v>19465.12</v>
      </c>
    </row>
    <row r="224" spans="1:9" s="17" customFormat="1" ht="49.5" customHeight="1">
      <c r="A224" s="13" t="s">
        <v>134</v>
      </c>
      <c r="B224" s="14" t="s">
        <v>135</v>
      </c>
      <c r="C224" s="15" t="s">
        <v>136</v>
      </c>
      <c r="D224" s="15" t="s">
        <v>14</v>
      </c>
      <c r="E224" s="15" t="s">
        <v>55</v>
      </c>
      <c r="F224" s="13" t="s">
        <v>423</v>
      </c>
      <c r="G224" s="16">
        <v>14400</v>
      </c>
      <c r="H224" s="16">
        <v>14400</v>
      </c>
      <c r="I224" s="16">
        <v>14400</v>
      </c>
    </row>
    <row r="225" spans="1:9" s="17" customFormat="1" ht="49.5" customHeight="1">
      <c r="A225" s="13" t="s">
        <v>134</v>
      </c>
      <c r="B225" s="14" t="s">
        <v>135</v>
      </c>
      <c r="C225" s="15" t="s">
        <v>136</v>
      </c>
      <c r="D225" s="15" t="s">
        <v>14</v>
      </c>
      <c r="E225" s="15" t="s">
        <v>55</v>
      </c>
      <c r="F225" s="13" t="s">
        <v>424</v>
      </c>
      <c r="G225" s="16">
        <v>4812.53</v>
      </c>
      <c r="H225" s="16">
        <v>4812.53</v>
      </c>
      <c r="I225" s="16">
        <v>4812.53</v>
      </c>
    </row>
    <row r="226" spans="1:9" s="17" customFormat="1" ht="49.5" customHeight="1">
      <c r="A226" s="13" t="s">
        <v>134</v>
      </c>
      <c r="B226" s="14" t="s">
        <v>135</v>
      </c>
      <c r="C226" s="15" t="s">
        <v>136</v>
      </c>
      <c r="D226" s="15" t="s">
        <v>14</v>
      </c>
      <c r="E226" s="15" t="s">
        <v>55</v>
      </c>
      <c r="F226" s="13" t="s">
        <v>425</v>
      </c>
      <c r="G226" s="16">
        <v>4233.4800000000005</v>
      </c>
      <c r="H226" s="16">
        <v>4233.4800000000005</v>
      </c>
      <c r="I226" s="16">
        <v>4233.4800000000005</v>
      </c>
    </row>
    <row r="227" spans="1:9" s="17" customFormat="1" ht="49.5" customHeight="1">
      <c r="A227" s="13" t="s">
        <v>134</v>
      </c>
      <c r="B227" s="14" t="s">
        <v>135</v>
      </c>
      <c r="C227" s="15" t="s">
        <v>136</v>
      </c>
      <c r="D227" s="15" t="s">
        <v>14</v>
      </c>
      <c r="E227" s="15" t="s">
        <v>55</v>
      </c>
      <c r="F227" s="13" t="s">
        <v>426</v>
      </c>
      <c r="G227" s="16">
        <v>3444.33</v>
      </c>
      <c r="H227" s="16">
        <v>3444.33</v>
      </c>
      <c r="I227" s="16">
        <v>3444.33</v>
      </c>
    </row>
    <row r="228" spans="1:9" s="17" customFormat="1" ht="49.5" customHeight="1">
      <c r="A228" s="13" t="s">
        <v>134</v>
      </c>
      <c r="B228" s="14" t="s">
        <v>135</v>
      </c>
      <c r="C228" s="15" t="s">
        <v>136</v>
      </c>
      <c r="D228" s="15" t="s">
        <v>14</v>
      </c>
      <c r="E228" s="15" t="s">
        <v>55</v>
      </c>
      <c r="F228" s="13" t="s">
        <v>427</v>
      </c>
      <c r="G228" s="16">
        <v>849.22</v>
      </c>
      <c r="H228" s="16">
        <v>849.22</v>
      </c>
      <c r="I228" s="16">
        <v>849.22</v>
      </c>
    </row>
    <row r="229" spans="1:9" s="17" customFormat="1" ht="49.5" customHeight="1">
      <c r="A229" s="13" t="s">
        <v>134</v>
      </c>
      <c r="B229" s="14" t="s">
        <v>135</v>
      </c>
      <c r="C229" s="15" t="s">
        <v>136</v>
      </c>
      <c r="D229" s="15" t="s">
        <v>14</v>
      </c>
      <c r="E229" s="15" t="s">
        <v>55</v>
      </c>
      <c r="F229" s="13" t="s">
        <v>428</v>
      </c>
      <c r="G229" s="16">
        <v>168.66</v>
      </c>
      <c r="H229" s="16">
        <v>168.66</v>
      </c>
      <c r="I229" s="16">
        <v>168.66</v>
      </c>
    </row>
    <row r="230" spans="1:9" s="17" customFormat="1" ht="49.5" customHeight="1">
      <c r="A230" s="13" t="s">
        <v>134</v>
      </c>
      <c r="B230" s="14" t="s">
        <v>135</v>
      </c>
      <c r="C230" s="15" t="s">
        <v>136</v>
      </c>
      <c r="D230" s="15" t="s">
        <v>14</v>
      </c>
      <c r="E230" s="15" t="s">
        <v>55</v>
      </c>
      <c r="F230" s="13" t="s">
        <v>429</v>
      </c>
      <c r="G230" s="16">
        <v>72.3</v>
      </c>
      <c r="H230" s="16">
        <v>72.3</v>
      </c>
      <c r="I230" s="16">
        <v>72.3</v>
      </c>
    </row>
    <row r="231" spans="1:9" s="17" customFormat="1" ht="49.5" customHeight="1">
      <c r="A231" s="13" t="s">
        <v>151</v>
      </c>
      <c r="B231" s="14">
        <v>29979036001031</v>
      </c>
      <c r="C231" s="15" t="s">
        <v>397</v>
      </c>
      <c r="D231" s="15" t="s">
        <v>14</v>
      </c>
      <c r="E231" s="15" t="s">
        <v>55</v>
      </c>
      <c r="F231" s="13" t="s">
        <v>430</v>
      </c>
      <c r="G231" s="16">
        <v>317.51</v>
      </c>
      <c r="H231" s="16">
        <v>317.51</v>
      </c>
      <c r="I231" s="16">
        <v>317.51</v>
      </c>
    </row>
    <row r="232" spans="1:9" s="17" customFormat="1" ht="49.5" customHeight="1">
      <c r="A232" s="13" t="s">
        <v>134</v>
      </c>
      <c r="B232" s="14" t="s">
        <v>135</v>
      </c>
      <c r="C232" s="15" t="s">
        <v>193</v>
      </c>
      <c r="D232" s="15" t="s">
        <v>14</v>
      </c>
      <c r="E232" s="15" t="s">
        <v>55</v>
      </c>
      <c r="F232" s="13" t="s">
        <v>431</v>
      </c>
      <c r="G232" s="16">
        <v>61111.11</v>
      </c>
      <c r="H232" s="16">
        <v>60870.17</v>
      </c>
      <c r="I232" s="16">
        <v>60870.17</v>
      </c>
    </row>
    <row r="233" spans="1:9" s="17" customFormat="1" ht="49.5" customHeight="1">
      <c r="A233" s="13" t="s">
        <v>134</v>
      </c>
      <c r="B233" s="14" t="s">
        <v>135</v>
      </c>
      <c r="C233" s="15" t="s">
        <v>255</v>
      </c>
      <c r="D233" s="15" t="s">
        <v>14</v>
      </c>
      <c r="E233" s="15" t="s">
        <v>55</v>
      </c>
      <c r="F233" s="13" t="s">
        <v>432</v>
      </c>
      <c r="G233" s="16">
        <v>28909.66</v>
      </c>
      <c r="H233" s="16">
        <v>28909.66</v>
      </c>
      <c r="I233" s="16">
        <v>28909.66</v>
      </c>
    </row>
    <row r="234" spans="1:9" s="17" customFormat="1" ht="49.5" customHeight="1">
      <c r="A234" s="13" t="s">
        <v>134</v>
      </c>
      <c r="B234" s="14" t="s">
        <v>135</v>
      </c>
      <c r="C234" s="15" t="s">
        <v>257</v>
      </c>
      <c r="D234" s="15" t="s">
        <v>14</v>
      </c>
      <c r="E234" s="15" t="s">
        <v>55</v>
      </c>
      <c r="F234" s="13" t="s">
        <v>433</v>
      </c>
      <c r="G234" s="16">
        <v>3898.07</v>
      </c>
      <c r="H234" s="16">
        <v>3898.07</v>
      </c>
      <c r="I234" s="16">
        <v>3898.07</v>
      </c>
    </row>
    <row r="235" spans="1:9" s="17" customFormat="1" ht="49.5" customHeight="1">
      <c r="A235" s="13" t="s">
        <v>134</v>
      </c>
      <c r="B235" s="14" t="s">
        <v>135</v>
      </c>
      <c r="C235" s="15" t="s">
        <v>193</v>
      </c>
      <c r="D235" s="15" t="s">
        <v>14</v>
      </c>
      <c r="E235" s="15" t="s">
        <v>55</v>
      </c>
      <c r="F235" s="13" t="s">
        <v>434</v>
      </c>
      <c r="G235" s="16">
        <v>2599.55</v>
      </c>
      <c r="H235" s="16">
        <v>2599.55</v>
      </c>
      <c r="I235" s="16">
        <v>2599.55</v>
      </c>
    </row>
    <row r="236" spans="1:9" s="17" customFormat="1" ht="49.5" customHeight="1">
      <c r="A236" s="13" t="s">
        <v>134</v>
      </c>
      <c r="B236" s="14" t="s">
        <v>135</v>
      </c>
      <c r="C236" s="15" t="s">
        <v>241</v>
      </c>
      <c r="D236" s="15" t="s">
        <v>14</v>
      </c>
      <c r="E236" s="15" t="s">
        <v>55</v>
      </c>
      <c r="F236" s="13" t="s">
        <v>435</v>
      </c>
      <c r="G236" s="16">
        <v>660000</v>
      </c>
      <c r="H236" s="16">
        <v>657726.34</v>
      </c>
      <c r="I236" s="16">
        <v>657726.34</v>
      </c>
    </row>
    <row r="237" spans="1:9" s="17" customFormat="1" ht="49.5" customHeight="1">
      <c r="A237" s="13" t="s">
        <v>134</v>
      </c>
      <c r="B237" s="14" t="s">
        <v>135</v>
      </c>
      <c r="C237" s="15" t="s">
        <v>243</v>
      </c>
      <c r="D237" s="15" t="s">
        <v>14</v>
      </c>
      <c r="E237" s="15" t="s">
        <v>55</v>
      </c>
      <c r="F237" s="13" t="s">
        <v>436</v>
      </c>
      <c r="G237" s="16">
        <v>229509.45</v>
      </c>
      <c r="H237" s="16">
        <v>229509.45</v>
      </c>
      <c r="I237" s="16">
        <v>229509.45</v>
      </c>
    </row>
    <row r="238" spans="1:9" s="17" customFormat="1" ht="49.5" customHeight="1">
      <c r="A238" s="13" t="s">
        <v>134</v>
      </c>
      <c r="B238" s="14" t="s">
        <v>135</v>
      </c>
      <c r="C238" s="15" t="s">
        <v>730</v>
      </c>
      <c r="D238" s="15" t="s">
        <v>14</v>
      </c>
      <c r="E238" s="15" t="s">
        <v>55</v>
      </c>
      <c r="F238" s="13" t="s">
        <v>437</v>
      </c>
      <c r="G238" s="16">
        <v>18585.2</v>
      </c>
      <c r="H238" s="16">
        <v>18585.2</v>
      </c>
      <c r="I238" s="16">
        <v>18585.2</v>
      </c>
    </row>
    <row r="239" spans="1:9" s="17" customFormat="1" ht="49.5" customHeight="1">
      <c r="A239" s="13" t="s">
        <v>134</v>
      </c>
      <c r="B239" s="14" t="s">
        <v>135</v>
      </c>
      <c r="C239" s="15" t="s">
        <v>730</v>
      </c>
      <c r="D239" s="15" t="s">
        <v>14</v>
      </c>
      <c r="E239" s="15" t="s">
        <v>55</v>
      </c>
      <c r="F239" s="13" t="s">
        <v>438</v>
      </c>
      <c r="G239" s="16">
        <v>1414.8</v>
      </c>
      <c r="H239" s="16">
        <v>1414.8</v>
      </c>
      <c r="I239" s="16">
        <v>1414.8</v>
      </c>
    </row>
    <row r="240" spans="1:9" s="17" customFormat="1" ht="49.5" customHeight="1">
      <c r="A240" s="13" t="s">
        <v>127</v>
      </c>
      <c r="B240" s="14" t="s">
        <v>128</v>
      </c>
      <c r="C240" s="15" t="s">
        <v>129</v>
      </c>
      <c r="D240" s="15" t="s">
        <v>14</v>
      </c>
      <c r="E240" s="15" t="s">
        <v>55</v>
      </c>
      <c r="F240" s="13" t="s">
        <v>439</v>
      </c>
      <c r="G240" s="16">
        <v>8544.92</v>
      </c>
      <c r="H240" s="16">
        <v>8544.92</v>
      </c>
      <c r="I240" s="16">
        <v>8544.92</v>
      </c>
    </row>
    <row r="241" spans="1:9" s="17" customFormat="1" ht="49.5" customHeight="1">
      <c r="A241" s="13" t="s">
        <v>127</v>
      </c>
      <c r="B241" s="14" t="s">
        <v>128</v>
      </c>
      <c r="C241" s="15" t="s">
        <v>131</v>
      </c>
      <c r="D241" s="15" t="s">
        <v>14</v>
      </c>
      <c r="E241" s="15" t="s">
        <v>55</v>
      </c>
      <c r="F241" s="13" t="s">
        <v>440</v>
      </c>
      <c r="G241" s="16">
        <v>1231419.33</v>
      </c>
      <c r="H241" s="16">
        <v>1231419.33</v>
      </c>
      <c r="I241" s="16">
        <v>1231419.33</v>
      </c>
    </row>
    <row r="242" spans="1:9" s="17" customFormat="1" ht="49.5" customHeight="1">
      <c r="A242" s="13" t="s">
        <v>306</v>
      </c>
      <c r="B242" s="14">
        <v>4986163000146</v>
      </c>
      <c r="C242" s="15" t="s">
        <v>441</v>
      </c>
      <c r="D242" s="15" t="s">
        <v>14</v>
      </c>
      <c r="E242" s="15" t="s">
        <v>55</v>
      </c>
      <c r="F242" s="13" t="s">
        <v>442</v>
      </c>
      <c r="G242" s="16">
        <v>1108768.12</v>
      </c>
      <c r="H242" s="16">
        <v>1108768.12</v>
      </c>
      <c r="I242" s="16">
        <v>1108768.12</v>
      </c>
    </row>
    <row r="243" spans="1:9" s="17" customFormat="1" ht="49.5" customHeight="1">
      <c r="A243" s="13" t="s">
        <v>306</v>
      </c>
      <c r="B243" s="14">
        <v>4986163000146</v>
      </c>
      <c r="C243" s="15" t="s">
        <v>311</v>
      </c>
      <c r="D243" s="15" t="s">
        <v>14</v>
      </c>
      <c r="E243" s="15" t="s">
        <v>55</v>
      </c>
      <c r="F243" s="13" t="s">
        <v>443</v>
      </c>
      <c r="G243" s="16">
        <v>2662</v>
      </c>
      <c r="H243" s="16">
        <v>2662</v>
      </c>
      <c r="I243" s="16">
        <v>2662</v>
      </c>
    </row>
    <row r="244" spans="1:9" s="17" customFormat="1" ht="49.5" customHeight="1">
      <c r="A244" s="13" t="s">
        <v>276</v>
      </c>
      <c r="B244" s="14">
        <v>7637990000112</v>
      </c>
      <c r="C244" s="15" t="s">
        <v>444</v>
      </c>
      <c r="D244" s="15" t="s">
        <v>14</v>
      </c>
      <c r="E244" s="15" t="s">
        <v>55</v>
      </c>
      <c r="F244" s="13" t="s">
        <v>445</v>
      </c>
      <c r="G244" s="16">
        <v>3410.82</v>
      </c>
      <c r="H244" s="16">
        <v>0</v>
      </c>
      <c r="I244" s="16">
        <v>0</v>
      </c>
    </row>
    <row r="245" spans="1:9" s="17" customFormat="1" ht="49.5" customHeight="1">
      <c r="A245" s="13" t="s">
        <v>273</v>
      </c>
      <c r="B245" s="14">
        <v>3491063000186</v>
      </c>
      <c r="C245" s="15" t="s">
        <v>446</v>
      </c>
      <c r="D245" s="15" t="s">
        <v>14</v>
      </c>
      <c r="E245" s="15" t="s">
        <v>55</v>
      </c>
      <c r="F245" s="13" t="s">
        <v>447</v>
      </c>
      <c r="G245" s="16">
        <v>1613.54</v>
      </c>
      <c r="H245" s="16">
        <v>0</v>
      </c>
      <c r="I245" s="16">
        <v>0</v>
      </c>
    </row>
    <row r="246" spans="1:9" s="17" customFormat="1" ht="49.5" customHeight="1">
      <c r="A246" s="13" t="s">
        <v>306</v>
      </c>
      <c r="B246" s="14">
        <v>4986163000146</v>
      </c>
      <c r="C246" s="15" t="s">
        <v>448</v>
      </c>
      <c r="D246" s="15" t="s">
        <v>14</v>
      </c>
      <c r="E246" s="15" t="s">
        <v>55</v>
      </c>
      <c r="F246" s="13" t="s">
        <v>449</v>
      </c>
      <c r="G246" s="16">
        <v>428807.1</v>
      </c>
      <c r="H246" s="16">
        <v>428807.1</v>
      </c>
      <c r="I246" s="16">
        <v>428807.1</v>
      </c>
    </row>
    <row r="247" spans="1:9" s="17" customFormat="1" ht="49.5" customHeight="1">
      <c r="A247" s="13" t="s">
        <v>306</v>
      </c>
      <c r="B247" s="14">
        <v>4986163000146</v>
      </c>
      <c r="C247" s="15" t="s">
        <v>450</v>
      </c>
      <c r="D247" s="15" t="s">
        <v>14</v>
      </c>
      <c r="E247" s="15" t="s">
        <v>55</v>
      </c>
      <c r="F247" s="13" t="s">
        <v>451</v>
      </c>
      <c r="G247" s="16">
        <v>192932.44</v>
      </c>
      <c r="H247" s="16">
        <v>192932.44</v>
      </c>
      <c r="I247" s="16">
        <v>192932.44</v>
      </c>
    </row>
    <row r="248" spans="1:9" s="17" customFormat="1" ht="49.5" customHeight="1">
      <c r="A248" s="13" t="s">
        <v>306</v>
      </c>
      <c r="B248" s="14">
        <v>4986163000146</v>
      </c>
      <c r="C248" s="15" t="s">
        <v>452</v>
      </c>
      <c r="D248" s="15" t="s">
        <v>14</v>
      </c>
      <c r="E248" s="15" t="s">
        <v>55</v>
      </c>
      <c r="F248" s="13" t="s">
        <v>453</v>
      </c>
      <c r="G248" s="16">
        <v>342.16</v>
      </c>
      <c r="H248" s="16">
        <v>342.16</v>
      </c>
      <c r="I248" s="16">
        <v>342.16</v>
      </c>
    </row>
    <row r="249" spans="1:9" s="17" customFormat="1" ht="49.5" customHeight="1">
      <c r="A249" s="13" t="s">
        <v>44</v>
      </c>
      <c r="B249" s="14">
        <v>4407920000180</v>
      </c>
      <c r="C249" s="15" t="s">
        <v>454</v>
      </c>
      <c r="D249" s="15" t="s">
        <v>14</v>
      </c>
      <c r="E249" s="15" t="s">
        <v>55</v>
      </c>
      <c r="F249" s="13" t="s">
        <v>455</v>
      </c>
      <c r="G249" s="16">
        <v>21539.65</v>
      </c>
      <c r="H249" s="16">
        <v>16632.670000000002</v>
      </c>
      <c r="I249" s="16">
        <v>16632.670000000002</v>
      </c>
    </row>
    <row r="250" spans="1:9" s="17" customFormat="1" ht="49.5" customHeight="1">
      <c r="A250" s="13" t="s">
        <v>326</v>
      </c>
      <c r="B250" s="14">
        <v>7347607000191</v>
      </c>
      <c r="C250" s="15" t="s">
        <v>456</v>
      </c>
      <c r="D250" s="15" t="s">
        <v>33</v>
      </c>
      <c r="E250" s="15" t="s">
        <v>69</v>
      </c>
      <c r="F250" s="13" t="s">
        <v>457</v>
      </c>
      <c r="G250" s="16">
        <v>1880</v>
      </c>
      <c r="H250" s="16">
        <v>0</v>
      </c>
      <c r="I250" s="16">
        <v>0</v>
      </c>
    </row>
    <row r="251" spans="1:9" s="17" customFormat="1" ht="49.5" customHeight="1">
      <c r="A251" s="13" t="s">
        <v>458</v>
      </c>
      <c r="B251" s="14">
        <v>82845322000104</v>
      </c>
      <c r="C251" s="15" t="s">
        <v>459</v>
      </c>
      <c r="D251" s="15" t="s">
        <v>14</v>
      </c>
      <c r="E251" s="15" t="s">
        <v>15</v>
      </c>
      <c r="F251" s="13" t="s">
        <v>460</v>
      </c>
      <c r="G251" s="16">
        <v>315166</v>
      </c>
      <c r="H251" s="16">
        <v>0</v>
      </c>
      <c r="I251" s="16">
        <v>0</v>
      </c>
    </row>
    <row r="252" spans="1:9" s="17" customFormat="1" ht="49.5" customHeight="1">
      <c r="A252" s="13" t="s">
        <v>458</v>
      </c>
      <c r="B252" s="14">
        <v>82845322000104</v>
      </c>
      <c r="C252" s="15" t="s">
        <v>459</v>
      </c>
      <c r="D252" s="15" t="s">
        <v>14</v>
      </c>
      <c r="E252" s="15" t="s">
        <v>15</v>
      </c>
      <c r="F252" s="13" t="s">
        <v>461</v>
      </c>
      <c r="G252" s="16">
        <v>428607.64</v>
      </c>
      <c r="H252" s="16">
        <v>0</v>
      </c>
      <c r="I252" s="16">
        <v>0</v>
      </c>
    </row>
    <row r="253" spans="1:9" s="17" customFormat="1" ht="49.5" customHeight="1">
      <c r="A253" s="13" t="s">
        <v>458</v>
      </c>
      <c r="B253" s="14">
        <v>82845322000104</v>
      </c>
      <c r="C253" s="15" t="s">
        <v>459</v>
      </c>
      <c r="D253" s="15" t="s">
        <v>14</v>
      </c>
      <c r="E253" s="15" t="s">
        <v>15</v>
      </c>
      <c r="F253" s="13" t="s">
        <v>462</v>
      </c>
      <c r="G253" s="16">
        <v>102900</v>
      </c>
      <c r="H253" s="16">
        <v>0</v>
      </c>
      <c r="I253" s="16">
        <v>0</v>
      </c>
    </row>
    <row r="254" spans="1:9" s="17" customFormat="1" ht="49.5" customHeight="1">
      <c r="A254" s="13" t="s">
        <v>463</v>
      </c>
      <c r="B254" s="14">
        <v>59456277000176</v>
      </c>
      <c r="C254" s="15" t="s">
        <v>464</v>
      </c>
      <c r="D254" s="15" t="s">
        <v>14</v>
      </c>
      <c r="E254" s="15" t="s">
        <v>15</v>
      </c>
      <c r="F254" s="13" t="s">
        <v>465</v>
      </c>
      <c r="G254" s="16">
        <v>40540.44</v>
      </c>
      <c r="H254" s="16">
        <v>0</v>
      </c>
      <c r="I254" s="16">
        <v>0</v>
      </c>
    </row>
    <row r="255" spans="1:9" s="17" customFormat="1" ht="49.5" customHeight="1">
      <c r="A255" s="13" t="s">
        <v>466</v>
      </c>
      <c r="B255" s="14">
        <v>5491663000170</v>
      </c>
      <c r="C255" s="15" t="s">
        <v>467</v>
      </c>
      <c r="D255" s="15" t="s">
        <v>33</v>
      </c>
      <c r="E255" s="15" t="s">
        <v>69</v>
      </c>
      <c r="F255" s="13" t="s">
        <v>468</v>
      </c>
      <c r="G255" s="16">
        <v>828</v>
      </c>
      <c r="H255" s="16">
        <v>0</v>
      </c>
      <c r="I255" s="16">
        <v>0</v>
      </c>
    </row>
    <row r="256" spans="1:9" s="17" customFormat="1" ht="49.5" customHeight="1">
      <c r="A256" s="13" t="s">
        <v>469</v>
      </c>
      <c r="B256" s="14">
        <v>27985750000116</v>
      </c>
      <c r="C256" s="15" t="s">
        <v>470</v>
      </c>
      <c r="D256" s="15" t="s">
        <v>33</v>
      </c>
      <c r="E256" s="15" t="s">
        <v>69</v>
      </c>
      <c r="F256" s="13" t="s">
        <v>471</v>
      </c>
      <c r="G256" s="16">
        <v>499.99</v>
      </c>
      <c r="H256" s="16">
        <v>0</v>
      </c>
      <c r="I256" s="16">
        <v>0</v>
      </c>
    </row>
    <row r="257" spans="1:9" s="17" customFormat="1" ht="49.5" customHeight="1">
      <c r="A257" s="13" t="s">
        <v>472</v>
      </c>
      <c r="B257" s="14">
        <v>17615848000128</v>
      </c>
      <c r="C257" s="15" t="s">
        <v>470</v>
      </c>
      <c r="D257" s="15" t="s">
        <v>33</v>
      </c>
      <c r="E257" s="15" t="s">
        <v>69</v>
      </c>
      <c r="F257" s="13" t="s">
        <v>473</v>
      </c>
      <c r="G257" s="16">
        <v>2290</v>
      </c>
      <c r="H257" s="16">
        <v>0</v>
      </c>
      <c r="I257" s="16">
        <v>0</v>
      </c>
    </row>
    <row r="258" spans="1:9" s="17" customFormat="1" ht="49.5" customHeight="1">
      <c r="A258" s="13" t="s">
        <v>326</v>
      </c>
      <c r="B258" s="14">
        <v>7347607000191</v>
      </c>
      <c r="C258" s="15" t="s">
        <v>474</v>
      </c>
      <c r="D258" s="15" t="s">
        <v>33</v>
      </c>
      <c r="E258" s="15" t="s">
        <v>69</v>
      </c>
      <c r="F258" s="13" t="s">
        <v>475</v>
      </c>
      <c r="G258" s="16">
        <v>187.18</v>
      </c>
      <c r="H258" s="16">
        <v>0</v>
      </c>
      <c r="I258" s="16">
        <v>0</v>
      </c>
    </row>
    <row r="259" spans="1:9" s="17" customFormat="1" ht="49.5" customHeight="1">
      <c r="A259" s="13" t="s">
        <v>463</v>
      </c>
      <c r="B259" s="14">
        <v>59456277000176</v>
      </c>
      <c r="C259" s="15" t="s">
        <v>476</v>
      </c>
      <c r="D259" s="15" t="s">
        <v>14</v>
      </c>
      <c r="E259" s="15" t="s">
        <v>15</v>
      </c>
      <c r="F259" s="13" t="s">
        <v>477</v>
      </c>
      <c r="G259" s="16">
        <v>16356.25</v>
      </c>
      <c r="H259" s="16">
        <v>6542.5</v>
      </c>
      <c r="I259" s="16">
        <v>6542.5</v>
      </c>
    </row>
    <row r="260" spans="1:9" s="17" customFormat="1" ht="49.5" customHeight="1">
      <c r="A260" s="13" t="s">
        <v>478</v>
      </c>
      <c r="B260" s="14">
        <v>80329870106</v>
      </c>
      <c r="C260" s="15" t="s">
        <v>479</v>
      </c>
      <c r="D260" s="15" t="s">
        <v>14</v>
      </c>
      <c r="E260" s="15" t="s">
        <v>55</v>
      </c>
      <c r="F260" s="13" t="s">
        <v>480</v>
      </c>
      <c r="G260" s="16">
        <v>1684.46</v>
      </c>
      <c r="H260" s="16">
        <v>1684.46</v>
      </c>
      <c r="I260" s="16">
        <v>1684.46</v>
      </c>
    </row>
    <row r="261" spans="1:9" s="17" customFormat="1" ht="49.5" customHeight="1">
      <c r="A261" s="13" t="s">
        <v>481</v>
      </c>
      <c r="B261" s="14">
        <v>61520500572</v>
      </c>
      <c r="C261" s="15" t="s">
        <v>479</v>
      </c>
      <c r="D261" s="15" t="s">
        <v>14</v>
      </c>
      <c r="E261" s="15" t="s">
        <v>55</v>
      </c>
      <c r="F261" s="13" t="s">
        <v>482</v>
      </c>
      <c r="G261" s="16">
        <v>1773.11</v>
      </c>
      <c r="H261" s="16">
        <v>1773.11</v>
      </c>
      <c r="I261" s="16">
        <v>1773.11</v>
      </c>
    </row>
    <row r="262" spans="1:9" s="17" customFormat="1" ht="49.5" customHeight="1">
      <c r="A262" s="13" t="s">
        <v>221</v>
      </c>
      <c r="B262" s="14">
        <v>57144567268</v>
      </c>
      <c r="C262" s="15" t="s">
        <v>479</v>
      </c>
      <c r="D262" s="15" t="s">
        <v>14</v>
      </c>
      <c r="E262" s="15" t="s">
        <v>55</v>
      </c>
      <c r="F262" s="13" t="s">
        <v>483</v>
      </c>
      <c r="G262" s="16">
        <v>6267.17</v>
      </c>
      <c r="H262" s="16">
        <v>6267.17</v>
      </c>
      <c r="I262" s="16">
        <v>6267.17</v>
      </c>
    </row>
    <row r="263" spans="1:9" s="17" customFormat="1" ht="49.5" customHeight="1">
      <c r="A263" s="13" t="s">
        <v>466</v>
      </c>
      <c r="B263" s="14">
        <v>5491663000170</v>
      </c>
      <c r="C263" s="15" t="s">
        <v>484</v>
      </c>
      <c r="D263" s="15" t="s">
        <v>33</v>
      </c>
      <c r="E263" s="15" t="s">
        <v>69</v>
      </c>
      <c r="F263" s="13" t="s">
        <v>485</v>
      </c>
      <c r="G263" s="16">
        <v>709</v>
      </c>
      <c r="H263" s="16">
        <v>0</v>
      </c>
      <c r="I263" s="16">
        <v>0</v>
      </c>
    </row>
    <row r="264" spans="1:9" s="17" customFormat="1" ht="49.5" customHeight="1">
      <c r="A264" s="13" t="s">
        <v>127</v>
      </c>
      <c r="B264" s="14" t="s">
        <v>128</v>
      </c>
      <c r="C264" s="15" t="s">
        <v>136</v>
      </c>
      <c r="D264" s="15" t="s">
        <v>14</v>
      </c>
      <c r="E264" s="15" t="s">
        <v>55</v>
      </c>
      <c r="F264" s="13" t="s">
        <v>486</v>
      </c>
      <c r="G264" s="16">
        <v>26000</v>
      </c>
      <c r="H264" s="16">
        <v>26000</v>
      </c>
      <c r="I264" s="16">
        <v>26000</v>
      </c>
    </row>
    <row r="265" spans="1:9" s="17" customFormat="1" ht="49.5" customHeight="1">
      <c r="A265" s="13" t="s">
        <v>127</v>
      </c>
      <c r="B265" s="14" t="s">
        <v>128</v>
      </c>
      <c r="C265" s="15" t="s">
        <v>193</v>
      </c>
      <c r="D265" s="15" t="s">
        <v>14</v>
      </c>
      <c r="E265" s="15" t="s">
        <v>55</v>
      </c>
      <c r="F265" s="13" t="s">
        <v>487</v>
      </c>
      <c r="G265" s="16">
        <v>10000</v>
      </c>
      <c r="H265" s="16">
        <v>10000</v>
      </c>
      <c r="I265" s="16">
        <v>10000</v>
      </c>
    </row>
    <row r="266" spans="1:9" s="17" customFormat="1" ht="49.5" customHeight="1">
      <c r="A266" s="13" t="s">
        <v>127</v>
      </c>
      <c r="B266" s="14" t="s">
        <v>128</v>
      </c>
      <c r="C266" s="15" t="s">
        <v>191</v>
      </c>
      <c r="D266" s="15" t="s">
        <v>14</v>
      </c>
      <c r="E266" s="15" t="s">
        <v>55</v>
      </c>
      <c r="F266" s="13" t="s">
        <v>488</v>
      </c>
      <c r="G266" s="16">
        <v>30000</v>
      </c>
      <c r="H266" s="16">
        <v>0</v>
      </c>
      <c r="I266" s="16">
        <v>0</v>
      </c>
    </row>
    <row r="267" spans="1:9" s="17" customFormat="1" ht="49.5" customHeight="1">
      <c r="A267" s="13" t="s">
        <v>127</v>
      </c>
      <c r="B267" s="14" t="s">
        <v>128</v>
      </c>
      <c r="C267" s="15" t="s">
        <v>193</v>
      </c>
      <c r="D267" s="15" t="s">
        <v>14</v>
      </c>
      <c r="E267" s="15" t="s">
        <v>55</v>
      </c>
      <c r="F267" s="13" t="s">
        <v>489</v>
      </c>
      <c r="G267" s="16">
        <v>5000</v>
      </c>
      <c r="H267" s="16">
        <v>5000</v>
      </c>
      <c r="I267" s="16">
        <v>5000</v>
      </c>
    </row>
    <row r="268" spans="1:9" s="17" customFormat="1" ht="49.5" customHeight="1">
      <c r="A268" s="13" t="s">
        <v>127</v>
      </c>
      <c r="B268" s="14" t="s">
        <v>128</v>
      </c>
      <c r="C268" s="15" t="s">
        <v>193</v>
      </c>
      <c r="D268" s="15" t="s">
        <v>14</v>
      </c>
      <c r="E268" s="15" t="s">
        <v>55</v>
      </c>
      <c r="F268" s="13" t="s">
        <v>490</v>
      </c>
      <c r="G268" s="16">
        <v>4999.9800000000005</v>
      </c>
      <c r="H268" s="16">
        <v>4999.9800000000005</v>
      </c>
      <c r="I268" s="16">
        <v>4999.9800000000005</v>
      </c>
    </row>
    <row r="269" spans="1:9" s="17" customFormat="1" ht="49.5" customHeight="1">
      <c r="A269" s="13" t="s">
        <v>127</v>
      </c>
      <c r="B269" s="14" t="s">
        <v>128</v>
      </c>
      <c r="C269" s="15" t="s">
        <v>193</v>
      </c>
      <c r="D269" s="15" t="s">
        <v>14</v>
      </c>
      <c r="E269" s="15" t="s">
        <v>55</v>
      </c>
      <c r="F269" s="13" t="s">
        <v>491</v>
      </c>
      <c r="G269" s="16">
        <v>8888.880000000001</v>
      </c>
      <c r="H269" s="16">
        <v>8888.880000000001</v>
      </c>
      <c r="I269" s="16">
        <v>8888.880000000001</v>
      </c>
    </row>
    <row r="270" spans="1:9" s="17" customFormat="1" ht="49.5" customHeight="1">
      <c r="A270" s="13" t="s">
        <v>127</v>
      </c>
      <c r="B270" s="14" t="s">
        <v>128</v>
      </c>
      <c r="C270" s="15" t="s">
        <v>193</v>
      </c>
      <c r="D270" s="15" t="s">
        <v>14</v>
      </c>
      <c r="E270" s="15" t="s">
        <v>55</v>
      </c>
      <c r="F270" s="13" t="s">
        <v>492</v>
      </c>
      <c r="G270" s="16">
        <v>9999.99</v>
      </c>
      <c r="H270" s="16">
        <v>9999.99</v>
      </c>
      <c r="I270" s="16">
        <v>9999.99</v>
      </c>
    </row>
    <row r="271" spans="1:9" s="17" customFormat="1" ht="49.5" customHeight="1">
      <c r="A271" s="13" t="s">
        <v>127</v>
      </c>
      <c r="B271" s="14" t="s">
        <v>128</v>
      </c>
      <c r="C271" s="15" t="s">
        <v>193</v>
      </c>
      <c r="D271" s="15" t="s">
        <v>14</v>
      </c>
      <c r="E271" s="15" t="s">
        <v>55</v>
      </c>
      <c r="F271" s="13" t="s">
        <v>493</v>
      </c>
      <c r="G271" s="16">
        <v>10000</v>
      </c>
      <c r="H271" s="16">
        <v>10000</v>
      </c>
      <c r="I271" s="16">
        <v>10000</v>
      </c>
    </row>
    <row r="272" spans="1:9" s="17" customFormat="1" ht="49.5" customHeight="1">
      <c r="A272" s="13" t="s">
        <v>127</v>
      </c>
      <c r="B272" s="14" t="s">
        <v>128</v>
      </c>
      <c r="C272" s="15" t="s">
        <v>193</v>
      </c>
      <c r="D272" s="15" t="s">
        <v>14</v>
      </c>
      <c r="E272" s="15" t="s">
        <v>55</v>
      </c>
      <c r="F272" s="13" t="s">
        <v>494</v>
      </c>
      <c r="G272" s="16">
        <v>9999.94</v>
      </c>
      <c r="H272" s="16">
        <v>9319.68</v>
      </c>
      <c r="I272" s="16">
        <v>9319.68</v>
      </c>
    </row>
    <row r="273" spans="1:9" s="17" customFormat="1" ht="49.5" customHeight="1">
      <c r="A273" s="13" t="s">
        <v>127</v>
      </c>
      <c r="B273" s="14" t="s">
        <v>128</v>
      </c>
      <c r="C273" s="15" t="s">
        <v>193</v>
      </c>
      <c r="D273" s="15" t="s">
        <v>14</v>
      </c>
      <c r="E273" s="15" t="s">
        <v>55</v>
      </c>
      <c r="F273" s="13" t="s">
        <v>495</v>
      </c>
      <c r="G273" s="16">
        <v>12100</v>
      </c>
      <c r="H273" s="16">
        <v>12100</v>
      </c>
      <c r="I273" s="16">
        <v>12100</v>
      </c>
    </row>
    <row r="274" spans="1:9" s="17" customFormat="1" ht="49.5" customHeight="1">
      <c r="A274" s="13" t="s">
        <v>496</v>
      </c>
      <c r="B274" s="14">
        <v>4641551000195</v>
      </c>
      <c r="C274" s="15" t="s">
        <v>497</v>
      </c>
      <c r="D274" s="15" t="s">
        <v>14</v>
      </c>
      <c r="E274" s="15" t="s">
        <v>55</v>
      </c>
      <c r="F274" s="13" t="s">
        <v>498</v>
      </c>
      <c r="G274" s="16">
        <v>21594.33</v>
      </c>
      <c r="H274" s="16">
        <v>0</v>
      </c>
      <c r="I274" s="16">
        <v>0</v>
      </c>
    </row>
    <row r="275" spans="1:9" s="17" customFormat="1" ht="49.5" customHeight="1">
      <c r="A275" s="13" t="s">
        <v>499</v>
      </c>
      <c r="B275" s="14">
        <v>5207424000145</v>
      </c>
      <c r="C275" s="15" t="s">
        <v>500</v>
      </c>
      <c r="D275" s="15" t="s">
        <v>33</v>
      </c>
      <c r="E275" s="15" t="s">
        <v>19</v>
      </c>
      <c r="F275" s="13" t="s">
        <v>501</v>
      </c>
      <c r="G275" s="16">
        <v>2329.32</v>
      </c>
      <c r="H275" s="16">
        <v>0</v>
      </c>
      <c r="I275" s="16">
        <v>0</v>
      </c>
    </row>
    <row r="276" spans="1:9" s="17" customFormat="1" ht="49.5" customHeight="1">
      <c r="A276" s="13" t="s">
        <v>502</v>
      </c>
      <c r="B276" s="14">
        <v>26486210000125</v>
      </c>
      <c r="C276" s="15" t="s">
        <v>503</v>
      </c>
      <c r="D276" s="15" t="s">
        <v>33</v>
      </c>
      <c r="E276" s="15" t="s">
        <v>69</v>
      </c>
      <c r="F276" s="13" t="s">
        <v>504</v>
      </c>
      <c r="G276" s="16">
        <v>40859.25</v>
      </c>
      <c r="H276" s="16">
        <v>0</v>
      </c>
      <c r="I276" s="16">
        <v>0</v>
      </c>
    </row>
    <row r="277" spans="1:9" s="17" customFormat="1" ht="49.5" customHeight="1">
      <c r="A277" s="13" t="s">
        <v>505</v>
      </c>
      <c r="B277" s="14">
        <v>32301602000175</v>
      </c>
      <c r="C277" s="15" t="s">
        <v>506</v>
      </c>
      <c r="D277" s="15" t="s">
        <v>33</v>
      </c>
      <c r="E277" s="15" t="s">
        <v>69</v>
      </c>
      <c r="F277" s="13" t="s">
        <v>507</v>
      </c>
      <c r="G277" s="16">
        <v>2286.6</v>
      </c>
      <c r="H277" s="16">
        <v>0</v>
      </c>
      <c r="I277" s="16">
        <v>0</v>
      </c>
    </row>
    <row r="278" spans="1:9" s="17" customFormat="1" ht="49.5" customHeight="1">
      <c r="A278" s="13" t="s">
        <v>508</v>
      </c>
      <c r="B278" s="14">
        <v>28685863000169</v>
      </c>
      <c r="C278" s="15" t="s">
        <v>506</v>
      </c>
      <c r="D278" s="15" t="s">
        <v>33</v>
      </c>
      <c r="E278" s="15" t="s">
        <v>69</v>
      </c>
      <c r="F278" s="13" t="s">
        <v>509</v>
      </c>
      <c r="G278" s="16">
        <v>9584.4</v>
      </c>
      <c r="H278" s="16">
        <v>0</v>
      </c>
      <c r="I278" s="16">
        <v>0</v>
      </c>
    </row>
    <row r="279" spans="1:9" s="17" customFormat="1" ht="49.5" customHeight="1">
      <c r="A279" s="13" t="s">
        <v>510</v>
      </c>
      <c r="B279" s="14">
        <v>1656427770</v>
      </c>
      <c r="C279" s="15" t="s">
        <v>511</v>
      </c>
      <c r="D279" s="15" t="s">
        <v>14</v>
      </c>
      <c r="E279" s="15" t="s">
        <v>55</v>
      </c>
      <c r="F279" s="13" t="s">
        <v>512</v>
      </c>
      <c r="G279" s="16">
        <v>1000</v>
      </c>
      <c r="H279" s="16">
        <v>1000</v>
      </c>
      <c r="I279" s="16">
        <v>1000</v>
      </c>
    </row>
    <row r="280" spans="1:9" s="17" customFormat="1" ht="49.5" customHeight="1">
      <c r="A280" s="13" t="s">
        <v>513</v>
      </c>
      <c r="B280" s="14">
        <v>12004383000155</v>
      </c>
      <c r="C280" s="15" t="s">
        <v>514</v>
      </c>
      <c r="D280" s="15" t="s">
        <v>33</v>
      </c>
      <c r="E280" s="15" t="s">
        <v>19</v>
      </c>
      <c r="F280" s="13" t="s">
        <v>515</v>
      </c>
      <c r="G280" s="16">
        <v>16767.4</v>
      </c>
      <c r="H280" s="16">
        <v>0</v>
      </c>
      <c r="I280" s="16">
        <v>0</v>
      </c>
    </row>
    <row r="281" spans="1:9" s="17" customFormat="1" ht="49.5" customHeight="1">
      <c r="A281" s="13" t="s">
        <v>516</v>
      </c>
      <c r="B281" s="14">
        <v>2324940000161</v>
      </c>
      <c r="C281" s="15" t="s">
        <v>517</v>
      </c>
      <c r="D281" s="15" t="s">
        <v>33</v>
      </c>
      <c r="E281" s="15" t="s">
        <v>19</v>
      </c>
      <c r="F281" s="13" t="s">
        <v>518</v>
      </c>
      <c r="G281" s="16">
        <v>17000</v>
      </c>
      <c r="H281" s="16">
        <v>0</v>
      </c>
      <c r="I281" s="16">
        <v>0</v>
      </c>
    </row>
    <row r="282" spans="1:9" s="17" customFormat="1" ht="49.5" customHeight="1">
      <c r="A282" s="13" t="s">
        <v>519</v>
      </c>
      <c r="B282" s="14">
        <v>29106687000126</v>
      </c>
      <c r="C282" s="15" t="s">
        <v>520</v>
      </c>
      <c r="D282" s="15" t="s">
        <v>33</v>
      </c>
      <c r="E282" s="15" t="s">
        <v>69</v>
      </c>
      <c r="F282" s="13" t="s">
        <v>521</v>
      </c>
      <c r="G282" s="16">
        <v>43149.7</v>
      </c>
      <c r="H282" s="16">
        <v>0</v>
      </c>
      <c r="I282" s="16">
        <v>0</v>
      </c>
    </row>
    <row r="283" spans="1:9" s="17" customFormat="1" ht="49.5" customHeight="1">
      <c r="A283" s="13" t="s">
        <v>522</v>
      </c>
      <c r="B283" s="14">
        <v>6326436000151</v>
      </c>
      <c r="C283" s="15" t="s">
        <v>520</v>
      </c>
      <c r="D283" s="15" t="s">
        <v>33</v>
      </c>
      <c r="E283" s="15" t="s">
        <v>69</v>
      </c>
      <c r="F283" s="13" t="s">
        <v>523</v>
      </c>
      <c r="G283" s="16">
        <v>88035</v>
      </c>
      <c r="H283" s="16">
        <v>0</v>
      </c>
      <c r="I283" s="16">
        <v>0</v>
      </c>
    </row>
    <row r="284" spans="1:9" s="17" customFormat="1" ht="49.5" customHeight="1">
      <c r="A284" s="13" t="s">
        <v>524</v>
      </c>
      <c r="B284" s="14">
        <v>78126950001126</v>
      </c>
      <c r="C284" s="15" t="s">
        <v>520</v>
      </c>
      <c r="D284" s="15" t="s">
        <v>33</v>
      </c>
      <c r="E284" s="15" t="s">
        <v>69</v>
      </c>
      <c r="F284" s="13" t="s">
        <v>525</v>
      </c>
      <c r="G284" s="16">
        <v>9000</v>
      </c>
      <c r="H284" s="16">
        <v>0</v>
      </c>
      <c r="I284" s="16">
        <v>0</v>
      </c>
    </row>
    <row r="285" spans="1:9" s="17" customFormat="1" ht="49.5" customHeight="1">
      <c r="A285" s="13" t="s">
        <v>12</v>
      </c>
      <c r="B285" s="14">
        <v>2341467000120</v>
      </c>
      <c r="C285" s="15" t="s">
        <v>732</v>
      </c>
      <c r="D285" s="15" t="s">
        <v>14</v>
      </c>
      <c r="E285" s="15" t="s">
        <v>55</v>
      </c>
      <c r="F285" s="13" t="s">
        <v>526</v>
      </c>
      <c r="G285" s="16">
        <v>175326.66</v>
      </c>
      <c r="H285" s="16">
        <v>62790.28</v>
      </c>
      <c r="I285" s="16">
        <v>62790.28</v>
      </c>
    </row>
    <row r="286" spans="1:9" s="17" customFormat="1" ht="49.5" customHeight="1">
      <c r="A286" s="13" t="s">
        <v>527</v>
      </c>
      <c r="B286" s="14">
        <v>40432544000147</v>
      </c>
      <c r="C286" s="15" t="s">
        <v>731</v>
      </c>
      <c r="D286" s="15" t="s">
        <v>14</v>
      </c>
      <c r="E286" s="15" t="s">
        <v>55</v>
      </c>
      <c r="F286" s="13" t="s">
        <v>528</v>
      </c>
      <c r="G286" s="16">
        <v>14.56</v>
      </c>
      <c r="H286" s="16">
        <v>14.56</v>
      </c>
      <c r="I286" s="16">
        <v>14.56</v>
      </c>
    </row>
    <row r="287" spans="1:9" s="17" customFormat="1" ht="49.5" customHeight="1">
      <c r="A287" s="13" t="s">
        <v>529</v>
      </c>
      <c r="B287" s="14">
        <v>9308343000192</v>
      </c>
      <c r="C287" s="15" t="s">
        <v>530</v>
      </c>
      <c r="D287" s="15" t="s">
        <v>33</v>
      </c>
      <c r="E287" s="15" t="s">
        <v>19</v>
      </c>
      <c r="F287" s="13" t="s">
        <v>531</v>
      </c>
      <c r="G287" s="16">
        <v>4916.900000000001</v>
      </c>
      <c r="H287" s="16">
        <v>0</v>
      </c>
      <c r="I287" s="16">
        <v>0</v>
      </c>
    </row>
    <row r="288" spans="1:9" s="17" customFormat="1" ht="49.5" customHeight="1">
      <c r="A288" s="13" t="s">
        <v>505</v>
      </c>
      <c r="B288" s="14">
        <v>32301602000175</v>
      </c>
      <c r="C288" s="15" t="s">
        <v>532</v>
      </c>
      <c r="D288" s="15" t="s">
        <v>33</v>
      </c>
      <c r="E288" s="15" t="s">
        <v>69</v>
      </c>
      <c r="F288" s="13" t="s">
        <v>533</v>
      </c>
      <c r="G288" s="16">
        <v>22090.26</v>
      </c>
      <c r="H288" s="16">
        <v>0</v>
      </c>
      <c r="I288" s="16">
        <v>0</v>
      </c>
    </row>
    <row r="289" spans="1:9" s="17" customFormat="1" ht="49.5" customHeight="1">
      <c r="A289" s="13" t="s">
        <v>534</v>
      </c>
      <c r="B289" s="14">
        <v>4003942000184</v>
      </c>
      <c r="C289" s="15" t="s">
        <v>532</v>
      </c>
      <c r="D289" s="15" t="s">
        <v>33</v>
      </c>
      <c r="E289" s="15" t="s">
        <v>69</v>
      </c>
      <c r="F289" s="13" t="s">
        <v>535</v>
      </c>
      <c r="G289" s="16">
        <v>2386.4</v>
      </c>
      <c r="H289" s="16">
        <v>0</v>
      </c>
      <c r="I289" s="16">
        <v>0</v>
      </c>
    </row>
    <row r="290" spans="1:9" s="17" customFormat="1" ht="49.5" customHeight="1">
      <c r="A290" s="13" t="s">
        <v>536</v>
      </c>
      <c r="B290" s="14">
        <v>63726400000107</v>
      </c>
      <c r="C290" s="15" t="s">
        <v>537</v>
      </c>
      <c r="D290" s="15" t="s">
        <v>33</v>
      </c>
      <c r="E290" s="15" t="s">
        <v>69</v>
      </c>
      <c r="F290" s="13" t="s">
        <v>538</v>
      </c>
      <c r="G290" s="16">
        <v>2744</v>
      </c>
      <c r="H290" s="16">
        <v>0</v>
      </c>
      <c r="I290" s="16">
        <v>0</v>
      </c>
    </row>
    <row r="291" spans="1:9" s="17" customFormat="1" ht="49.5" customHeight="1">
      <c r="A291" s="13" t="s">
        <v>539</v>
      </c>
      <c r="B291" s="14">
        <v>14220230000170</v>
      </c>
      <c r="C291" s="15" t="s">
        <v>532</v>
      </c>
      <c r="D291" s="15" t="s">
        <v>33</v>
      </c>
      <c r="E291" s="15" t="s">
        <v>69</v>
      </c>
      <c r="F291" s="13" t="s">
        <v>540</v>
      </c>
      <c r="G291" s="16">
        <v>12250</v>
      </c>
      <c r="H291" s="16">
        <v>0</v>
      </c>
      <c r="I291" s="16">
        <v>0</v>
      </c>
    </row>
    <row r="292" spans="1:9" s="17" customFormat="1" ht="49.5" customHeight="1">
      <c r="A292" s="13" t="s">
        <v>541</v>
      </c>
      <c r="B292" s="14">
        <v>29652891000142</v>
      </c>
      <c r="C292" s="15" t="s">
        <v>542</v>
      </c>
      <c r="D292" s="15" t="s">
        <v>33</v>
      </c>
      <c r="E292" s="15" t="s">
        <v>69</v>
      </c>
      <c r="F292" s="13" t="s">
        <v>543</v>
      </c>
      <c r="G292" s="16">
        <v>4273.9800000000005</v>
      </c>
      <c r="H292" s="16">
        <v>0</v>
      </c>
      <c r="I292" s="16">
        <v>0</v>
      </c>
    </row>
    <row r="293" spans="1:9" s="17" customFormat="1" ht="49.5" customHeight="1">
      <c r="A293" s="13" t="s">
        <v>469</v>
      </c>
      <c r="B293" s="14">
        <v>27985750000116</v>
      </c>
      <c r="C293" s="15" t="s">
        <v>544</v>
      </c>
      <c r="D293" s="15" t="s">
        <v>33</v>
      </c>
      <c r="E293" s="15" t="s">
        <v>69</v>
      </c>
      <c r="F293" s="13" t="s">
        <v>545</v>
      </c>
      <c r="G293" s="16">
        <v>499.99</v>
      </c>
      <c r="H293" s="16">
        <v>0</v>
      </c>
      <c r="I293" s="16">
        <v>0</v>
      </c>
    </row>
    <row r="294" spans="1:9" s="17" customFormat="1" ht="49.5" customHeight="1">
      <c r="A294" s="13" t="s">
        <v>303</v>
      </c>
      <c r="B294" s="14">
        <v>4322541000197</v>
      </c>
      <c r="C294" s="15" t="s">
        <v>546</v>
      </c>
      <c r="D294" s="15" t="s">
        <v>14</v>
      </c>
      <c r="E294" s="15" t="s">
        <v>55</v>
      </c>
      <c r="F294" s="13" t="s">
        <v>547</v>
      </c>
      <c r="G294" s="16">
        <v>518.55</v>
      </c>
      <c r="H294" s="16">
        <v>518.55</v>
      </c>
      <c r="I294" s="16">
        <v>518.55</v>
      </c>
    </row>
    <row r="295" spans="1:9" s="17" customFormat="1" ht="49.5" customHeight="1">
      <c r="A295" s="13" t="s">
        <v>548</v>
      </c>
      <c r="B295" s="14">
        <v>31658202000159</v>
      </c>
      <c r="C295" s="15" t="s">
        <v>549</v>
      </c>
      <c r="D295" s="15" t="s">
        <v>33</v>
      </c>
      <c r="E295" s="15" t="s">
        <v>69</v>
      </c>
      <c r="F295" s="13" t="s">
        <v>550</v>
      </c>
      <c r="G295" s="16">
        <v>880.97</v>
      </c>
      <c r="H295" s="16">
        <v>0</v>
      </c>
      <c r="I295" s="16">
        <v>0</v>
      </c>
    </row>
    <row r="296" spans="1:9" s="17" customFormat="1" ht="49.5" customHeight="1">
      <c r="A296" s="13" t="s">
        <v>548</v>
      </c>
      <c r="B296" s="14">
        <v>31658202000159</v>
      </c>
      <c r="C296" s="15" t="s">
        <v>551</v>
      </c>
      <c r="D296" s="15" t="s">
        <v>33</v>
      </c>
      <c r="E296" s="15" t="s">
        <v>69</v>
      </c>
      <c r="F296" s="13" t="s">
        <v>552</v>
      </c>
      <c r="G296" s="16">
        <v>880.97</v>
      </c>
      <c r="H296" s="16">
        <v>0</v>
      </c>
      <c r="I296" s="16">
        <v>0</v>
      </c>
    </row>
    <row r="297" spans="1:9" s="17" customFormat="1" ht="49.5" customHeight="1">
      <c r="A297" s="13" t="s">
        <v>553</v>
      </c>
      <c r="B297" s="14">
        <v>31760446000148</v>
      </c>
      <c r="C297" s="15" t="s">
        <v>733</v>
      </c>
      <c r="D297" s="15" t="s">
        <v>33</v>
      </c>
      <c r="E297" s="15" t="s">
        <v>19</v>
      </c>
      <c r="F297" s="13" t="s">
        <v>554</v>
      </c>
      <c r="G297" s="16">
        <v>393.58</v>
      </c>
      <c r="H297" s="16">
        <v>0</v>
      </c>
      <c r="I297" s="16">
        <v>0</v>
      </c>
    </row>
    <row r="298" spans="1:9" s="17" customFormat="1" ht="49.5" customHeight="1">
      <c r="A298" s="13" t="s">
        <v>555</v>
      </c>
      <c r="B298" s="14">
        <v>10855056000181</v>
      </c>
      <c r="C298" s="15" t="s">
        <v>556</v>
      </c>
      <c r="D298" s="15" t="s">
        <v>33</v>
      </c>
      <c r="E298" s="15" t="s">
        <v>69</v>
      </c>
      <c r="F298" s="13" t="s">
        <v>557</v>
      </c>
      <c r="G298" s="16">
        <v>433.7</v>
      </c>
      <c r="H298" s="16">
        <v>0</v>
      </c>
      <c r="I298" s="16">
        <v>0</v>
      </c>
    </row>
    <row r="299" spans="1:9" s="17" customFormat="1" ht="49.5" customHeight="1">
      <c r="A299" s="13" t="s">
        <v>548</v>
      </c>
      <c r="B299" s="14">
        <v>31658202000159</v>
      </c>
      <c r="C299" s="15" t="s">
        <v>558</v>
      </c>
      <c r="D299" s="15" t="s">
        <v>33</v>
      </c>
      <c r="E299" s="15" t="s">
        <v>69</v>
      </c>
      <c r="F299" s="13" t="s">
        <v>559</v>
      </c>
      <c r="G299" s="16">
        <v>880.97</v>
      </c>
      <c r="H299" s="16">
        <v>0</v>
      </c>
      <c r="I299" s="16">
        <v>0</v>
      </c>
    </row>
    <row r="300" spans="1:9" s="17" customFormat="1" ht="49.5" customHeight="1">
      <c r="A300" s="13" t="s">
        <v>555</v>
      </c>
      <c r="B300" s="14">
        <v>10855056000181</v>
      </c>
      <c r="C300" s="15" t="s">
        <v>558</v>
      </c>
      <c r="D300" s="15" t="s">
        <v>33</v>
      </c>
      <c r="E300" s="15" t="s">
        <v>69</v>
      </c>
      <c r="F300" s="13" t="s">
        <v>560</v>
      </c>
      <c r="G300" s="16">
        <v>433.7</v>
      </c>
      <c r="H300" s="16">
        <v>0</v>
      </c>
      <c r="I300" s="16">
        <v>0</v>
      </c>
    </row>
    <row r="301" spans="1:9" s="17" customFormat="1" ht="49.5" customHeight="1">
      <c r="A301" s="13" t="s">
        <v>561</v>
      </c>
      <c r="B301" s="14">
        <v>14711258000100</v>
      </c>
      <c r="C301" s="15" t="s">
        <v>562</v>
      </c>
      <c r="D301" s="15" t="s">
        <v>33</v>
      </c>
      <c r="E301" s="15" t="s">
        <v>69</v>
      </c>
      <c r="F301" s="13" t="s">
        <v>563</v>
      </c>
      <c r="G301" s="16">
        <v>73.35000000000001</v>
      </c>
      <c r="H301" s="16">
        <v>0</v>
      </c>
      <c r="I301" s="16">
        <v>0</v>
      </c>
    </row>
    <row r="302" spans="1:9" s="17" customFormat="1" ht="49.5" customHeight="1">
      <c r="A302" s="13" t="s">
        <v>336</v>
      </c>
      <c r="B302" s="14">
        <v>17207460000198</v>
      </c>
      <c r="C302" s="15" t="s">
        <v>564</v>
      </c>
      <c r="D302" s="15" t="s">
        <v>33</v>
      </c>
      <c r="E302" s="15" t="s">
        <v>19</v>
      </c>
      <c r="F302" s="13" t="s">
        <v>565</v>
      </c>
      <c r="G302" s="16">
        <v>1180</v>
      </c>
      <c r="H302" s="16">
        <v>0</v>
      </c>
      <c r="I302" s="16">
        <v>0</v>
      </c>
    </row>
    <row r="303" spans="1:9" s="17" customFormat="1" ht="49.5" customHeight="1">
      <c r="A303" s="13" t="s">
        <v>566</v>
      </c>
      <c r="B303" s="14">
        <v>11514554000123</v>
      </c>
      <c r="C303" s="15" t="s">
        <v>567</v>
      </c>
      <c r="D303" s="15" t="s">
        <v>33</v>
      </c>
      <c r="E303" s="15" t="s">
        <v>69</v>
      </c>
      <c r="F303" s="13" t="s">
        <v>568</v>
      </c>
      <c r="G303" s="16">
        <v>5653.44</v>
      </c>
      <c r="H303" s="16">
        <v>0</v>
      </c>
      <c r="I303" s="16">
        <v>0</v>
      </c>
    </row>
    <row r="304" spans="1:9" s="17" customFormat="1" ht="49.5" customHeight="1">
      <c r="A304" s="13" t="s">
        <v>569</v>
      </c>
      <c r="B304" s="14">
        <v>3411895000145</v>
      </c>
      <c r="C304" s="15" t="s">
        <v>570</v>
      </c>
      <c r="D304" s="15" t="s">
        <v>33</v>
      </c>
      <c r="E304" s="15" t="s">
        <v>19</v>
      </c>
      <c r="F304" s="13" t="s">
        <v>571</v>
      </c>
      <c r="G304" s="16">
        <v>2333.43</v>
      </c>
      <c r="H304" s="16">
        <v>0</v>
      </c>
      <c r="I304" s="16">
        <v>0</v>
      </c>
    </row>
    <row r="305" spans="1:9" s="17" customFormat="1" ht="49.5" customHeight="1">
      <c r="A305" s="13" t="s">
        <v>44</v>
      </c>
      <c r="B305" s="14">
        <v>4407920000180</v>
      </c>
      <c r="C305" s="15" t="s">
        <v>572</v>
      </c>
      <c r="D305" s="15" t="s">
        <v>14</v>
      </c>
      <c r="E305" s="15" t="s">
        <v>19</v>
      </c>
      <c r="F305" s="13" t="s">
        <v>573</v>
      </c>
      <c r="G305" s="16">
        <v>39261.6</v>
      </c>
      <c r="H305" s="16">
        <v>0</v>
      </c>
      <c r="I305" s="16">
        <v>0</v>
      </c>
    </row>
    <row r="306" spans="1:9" s="17" customFormat="1" ht="49.5" customHeight="1">
      <c r="A306" s="13" t="s">
        <v>44</v>
      </c>
      <c r="B306" s="14">
        <v>4407920000180</v>
      </c>
      <c r="C306" s="15" t="s">
        <v>574</v>
      </c>
      <c r="D306" s="15" t="s">
        <v>14</v>
      </c>
      <c r="E306" s="15" t="s">
        <v>15</v>
      </c>
      <c r="F306" s="13" t="s">
        <v>575</v>
      </c>
      <c r="G306" s="16">
        <v>45747</v>
      </c>
      <c r="H306" s="16">
        <v>0</v>
      </c>
      <c r="I306" s="16">
        <v>0</v>
      </c>
    </row>
    <row r="307" spans="1:9" s="17" customFormat="1" ht="49.5" customHeight="1">
      <c r="A307" s="13" t="s">
        <v>510</v>
      </c>
      <c r="B307" s="14">
        <v>1656427770</v>
      </c>
      <c r="C307" s="15" t="s">
        <v>576</v>
      </c>
      <c r="D307" s="15" t="s">
        <v>14</v>
      </c>
      <c r="E307" s="15" t="s">
        <v>55</v>
      </c>
      <c r="F307" s="13" t="s">
        <v>577</v>
      </c>
      <c r="G307" s="16">
        <v>1000</v>
      </c>
      <c r="H307" s="16">
        <v>1000</v>
      </c>
      <c r="I307" s="16">
        <v>1000</v>
      </c>
    </row>
    <row r="308" spans="1:9" s="17" customFormat="1" ht="49.5" customHeight="1">
      <c r="A308" s="13" t="s">
        <v>578</v>
      </c>
      <c r="B308" s="14">
        <v>22858929000199</v>
      </c>
      <c r="C308" s="15" t="s">
        <v>734</v>
      </c>
      <c r="D308" s="15" t="s">
        <v>33</v>
      </c>
      <c r="E308" s="15" t="s">
        <v>69</v>
      </c>
      <c r="F308" s="13" t="s">
        <v>579</v>
      </c>
      <c r="G308" s="16">
        <v>499.91</v>
      </c>
      <c r="H308" s="16">
        <v>0</v>
      </c>
      <c r="I308" s="16">
        <v>0</v>
      </c>
    </row>
    <row r="309" spans="1:9" s="17" customFormat="1" ht="49.5" customHeight="1">
      <c r="A309" s="13" t="s">
        <v>580</v>
      </c>
      <c r="B309" s="14">
        <v>96671939500</v>
      </c>
      <c r="C309" s="15" t="s">
        <v>581</v>
      </c>
      <c r="D309" s="15" t="s">
        <v>14</v>
      </c>
      <c r="E309" s="15" t="s">
        <v>55</v>
      </c>
      <c r="F309" s="13" t="s">
        <v>582</v>
      </c>
      <c r="G309" s="16">
        <v>2926.42</v>
      </c>
      <c r="H309" s="16">
        <v>2926.42</v>
      </c>
      <c r="I309" s="16">
        <v>2926.42</v>
      </c>
    </row>
    <row r="310" spans="1:9" s="17" customFormat="1" ht="49.5" customHeight="1">
      <c r="A310" s="13" t="s">
        <v>578</v>
      </c>
      <c r="B310" s="14">
        <v>22858929000199</v>
      </c>
      <c r="C310" s="15" t="s">
        <v>558</v>
      </c>
      <c r="D310" s="15" t="s">
        <v>33</v>
      </c>
      <c r="E310" s="15" t="s">
        <v>69</v>
      </c>
      <c r="F310" s="13" t="s">
        <v>583</v>
      </c>
      <c r="G310" s="16">
        <v>499.91</v>
      </c>
      <c r="H310" s="16">
        <v>0</v>
      </c>
      <c r="I310" s="16">
        <v>0</v>
      </c>
    </row>
    <row r="311" spans="1:9" s="17" customFormat="1" ht="49.5" customHeight="1">
      <c r="A311" s="13" t="s">
        <v>584</v>
      </c>
      <c r="B311" s="14">
        <v>9068212000185</v>
      </c>
      <c r="C311" s="15" t="s">
        <v>585</v>
      </c>
      <c r="D311" s="15" t="s">
        <v>33</v>
      </c>
      <c r="E311" s="15" t="s">
        <v>69</v>
      </c>
      <c r="F311" s="13" t="s">
        <v>586</v>
      </c>
      <c r="G311" s="16">
        <v>1581.12</v>
      </c>
      <c r="H311" s="16">
        <v>0</v>
      </c>
      <c r="I311" s="16">
        <v>0</v>
      </c>
    </row>
    <row r="312" spans="1:9" ht="16.5" customHeight="1">
      <c r="A312" s="18" t="s">
        <v>587</v>
      </c>
      <c r="B312" s="19"/>
      <c r="C312" s="20"/>
      <c r="D312" s="21"/>
      <c r="E312" s="21"/>
      <c r="F312" s="21"/>
      <c r="G312" s="22">
        <f>SUM(G7:G311)</f>
        <v>59448080.87999999</v>
      </c>
      <c r="H312" s="22">
        <f>SUM(H7:H311)</f>
        <v>40991328.639999986</v>
      </c>
      <c r="I312" s="22">
        <f>SUM(I7:I311)</f>
        <v>43297764.949999996</v>
      </c>
    </row>
    <row r="313" spans="1:9" ht="16.5" customHeight="1">
      <c r="A313" s="23"/>
      <c r="B313" s="24"/>
      <c r="C313" s="25"/>
      <c r="D313" s="26"/>
      <c r="E313" s="27"/>
      <c r="F313" s="27"/>
      <c r="G313" s="28"/>
      <c r="H313" s="28"/>
      <c r="I313" s="28"/>
    </row>
    <row r="314" spans="1:9" ht="16.5" customHeight="1">
      <c r="A314" s="135" t="s">
        <v>0</v>
      </c>
      <c r="B314" s="135"/>
      <c r="C314" s="135"/>
      <c r="D314" s="135"/>
      <c r="E314" s="135"/>
      <c r="F314" s="135"/>
      <c r="G314" s="135"/>
      <c r="H314" s="135"/>
      <c r="I314" s="135"/>
    </row>
    <row r="315" spans="1:9" ht="16.5" customHeight="1">
      <c r="A315" s="138" t="s">
        <v>588</v>
      </c>
      <c r="B315" s="138"/>
      <c r="C315" s="138"/>
      <c r="D315" s="138"/>
      <c r="E315" s="138"/>
      <c r="F315" s="138"/>
      <c r="G315" s="138"/>
      <c r="H315" s="138"/>
      <c r="I315" s="138"/>
    </row>
    <row r="316" spans="1:9" ht="33" customHeight="1">
      <c r="A316" s="29" t="s">
        <v>3</v>
      </c>
      <c r="B316" s="29" t="s">
        <v>4</v>
      </c>
      <c r="C316" s="30" t="s">
        <v>5</v>
      </c>
      <c r="D316" s="29" t="s">
        <v>6</v>
      </c>
      <c r="E316" s="29" t="s">
        <v>7</v>
      </c>
      <c r="F316" s="29" t="s">
        <v>8</v>
      </c>
      <c r="G316" s="29" t="s">
        <v>9</v>
      </c>
      <c r="H316" s="29" t="s">
        <v>10</v>
      </c>
      <c r="I316" s="31" t="s">
        <v>11</v>
      </c>
    </row>
    <row r="317" spans="1:9" s="17" customFormat="1" ht="36" customHeight="1">
      <c r="A317" s="13" t="s">
        <v>589</v>
      </c>
      <c r="B317" s="14" t="s">
        <v>128</v>
      </c>
      <c r="C317" s="15" t="s">
        <v>590</v>
      </c>
      <c r="D317" s="15" t="s">
        <v>14</v>
      </c>
      <c r="E317" s="15" t="s">
        <v>55</v>
      </c>
      <c r="F317" s="13" t="s">
        <v>591</v>
      </c>
      <c r="G317" s="16">
        <v>0</v>
      </c>
      <c r="H317" s="16">
        <v>0</v>
      </c>
      <c r="I317" s="16">
        <v>70000</v>
      </c>
    </row>
    <row r="318" spans="1:9" s="17" customFormat="1" ht="36" customHeight="1">
      <c r="A318" s="13" t="s">
        <v>589</v>
      </c>
      <c r="B318" s="14" t="s">
        <v>128</v>
      </c>
      <c r="C318" s="15" t="s">
        <v>136</v>
      </c>
      <c r="D318" s="15" t="s">
        <v>14</v>
      </c>
      <c r="E318" s="15" t="s">
        <v>55</v>
      </c>
      <c r="F318" s="13" t="s">
        <v>592</v>
      </c>
      <c r="G318" s="16">
        <v>0</v>
      </c>
      <c r="H318" s="16">
        <v>0</v>
      </c>
      <c r="I318" s="16">
        <v>26000</v>
      </c>
    </row>
    <row r="319" spans="1:9" s="17" customFormat="1" ht="36" customHeight="1">
      <c r="A319" s="13" t="s">
        <v>151</v>
      </c>
      <c r="B319" s="14">
        <v>29979036001031</v>
      </c>
      <c r="C319" s="15" t="s">
        <v>593</v>
      </c>
      <c r="D319" s="15" t="s">
        <v>14</v>
      </c>
      <c r="E319" s="15" t="s">
        <v>55</v>
      </c>
      <c r="F319" s="13" t="s">
        <v>594</v>
      </c>
      <c r="G319" s="16">
        <v>0</v>
      </c>
      <c r="H319" s="16">
        <v>0</v>
      </c>
      <c r="I319" s="16">
        <v>285.91</v>
      </c>
    </row>
    <row r="320" spans="1:9" s="17" customFormat="1" ht="36" customHeight="1">
      <c r="A320" s="13" t="s">
        <v>151</v>
      </c>
      <c r="B320" s="14">
        <v>29979036001031</v>
      </c>
      <c r="C320" s="15" t="s">
        <v>593</v>
      </c>
      <c r="D320" s="15" t="s">
        <v>14</v>
      </c>
      <c r="E320" s="15" t="s">
        <v>55</v>
      </c>
      <c r="F320" s="13" t="s">
        <v>595</v>
      </c>
      <c r="G320" s="16">
        <v>0</v>
      </c>
      <c r="H320" s="16">
        <v>0</v>
      </c>
      <c r="I320" s="16">
        <v>31729.43</v>
      </c>
    </row>
    <row r="321" spans="1:9" s="17" customFormat="1" ht="36" customHeight="1">
      <c r="A321" s="13" t="s">
        <v>151</v>
      </c>
      <c r="B321" s="14">
        <v>29979036001031</v>
      </c>
      <c r="C321" s="15" t="s">
        <v>593</v>
      </c>
      <c r="D321" s="15" t="s">
        <v>14</v>
      </c>
      <c r="E321" s="15" t="s">
        <v>55</v>
      </c>
      <c r="F321" s="13" t="s">
        <v>596</v>
      </c>
      <c r="G321" s="16">
        <v>0</v>
      </c>
      <c r="H321" s="16">
        <v>0</v>
      </c>
      <c r="I321" s="16">
        <v>149028.7</v>
      </c>
    </row>
    <row r="322" spans="1:9" s="17" customFormat="1" ht="36" customHeight="1">
      <c r="A322" s="13" t="s">
        <v>151</v>
      </c>
      <c r="B322" s="14">
        <v>29979036001031</v>
      </c>
      <c r="C322" s="15" t="s">
        <v>593</v>
      </c>
      <c r="D322" s="15" t="s">
        <v>14</v>
      </c>
      <c r="E322" s="15" t="s">
        <v>55</v>
      </c>
      <c r="F322" s="13" t="s">
        <v>597</v>
      </c>
      <c r="G322" s="16">
        <v>0</v>
      </c>
      <c r="H322" s="16">
        <v>0</v>
      </c>
      <c r="I322" s="16">
        <v>134314.92</v>
      </c>
    </row>
    <row r="323" spans="1:9" s="17" customFormat="1" ht="36" customHeight="1">
      <c r="A323" s="13" t="s">
        <v>306</v>
      </c>
      <c r="B323" s="14">
        <v>4986163000146</v>
      </c>
      <c r="C323" s="15" t="s">
        <v>598</v>
      </c>
      <c r="D323" s="15" t="s">
        <v>14</v>
      </c>
      <c r="E323" s="15" t="s">
        <v>55</v>
      </c>
      <c r="F323" s="13" t="s">
        <v>599</v>
      </c>
      <c r="G323" s="16">
        <v>0</v>
      </c>
      <c r="H323" s="16">
        <v>0</v>
      </c>
      <c r="I323" s="16">
        <v>374.7</v>
      </c>
    </row>
    <row r="324" spans="1:9" s="17" customFormat="1" ht="36" customHeight="1">
      <c r="A324" s="13" t="s">
        <v>600</v>
      </c>
      <c r="B324" s="14">
        <v>3491063000186</v>
      </c>
      <c r="C324" s="32" t="s">
        <v>601</v>
      </c>
      <c r="D324" s="15" t="s">
        <v>14</v>
      </c>
      <c r="E324" s="15" t="s">
        <v>55</v>
      </c>
      <c r="F324" s="13" t="s">
        <v>602</v>
      </c>
      <c r="G324" s="16">
        <v>0</v>
      </c>
      <c r="H324" s="16">
        <v>2151.39</v>
      </c>
      <c r="I324" s="16">
        <v>2151.39</v>
      </c>
    </row>
    <row r="325" spans="1:9" s="17" customFormat="1" ht="54" customHeight="1">
      <c r="A325" s="13" t="s">
        <v>21</v>
      </c>
      <c r="B325" s="14">
        <v>5828884000190</v>
      </c>
      <c r="C325" s="15" t="s">
        <v>603</v>
      </c>
      <c r="D325" s="15" t="s">
        <v>14</v>
      </c>
      <c r="E325" s="15" t="s">
        <v>604</v>
      </c>
      <c r="F325" s="13" t="s">
        <v>605</v>
      </c>
      <c r="G325" s="16">
        <v>0</v>
      </c>
      <c r="H325" s="16">
        <v>0</v>
      </c>
      <c r="I325" s="16">
        <v>13500</v>
      </c>
    </row>
    <row r="326" spans="1:9" s="17" customFormat="1" ht="54" customHeight="1">
      <c r="A326" s="13" t="s">
        <v>44</v>
      </c>
      <c r="B326" s="14">
        <v>4407920000180</v>
      </c>
      <c r="C326" s="15" t="s">
        <v>606</v>
      </c>
      <c r="D326" s="15" t="s">
        <v>14</v>
      </c>
      <c r="E326" s="15" t="s">
        <v>604</v>
      </c>
      <c r="F326" s="13" t="s">
        <v>607</v>
      </c>
      <c r="G326" s="16">
        <v>0</v>
      </c>
      <c r="H326" s="16">
        <v>0</v>
      </c>
      <c r="I326" s="16">
        <v>89.23</v>
      </c>
    </row>
    <row r="327" spans="1:9" s="17" customFormat="1" ht="54" customHeight="1">
      <c r="A327" s="13" t="s">
        <v>85</v>
      </c>
      <c r="B327" s="14">
        <v>84468636000152</v>
      </c>
      <c r="C327" s="15" t="s">
        <v>608</v>
      </c>
      <c r="D327" s="15" t="s">
        <v>14</v>
      </c>
      <c r="E327" s="15" t="s">
        <v>604</v>
      </c>
      <c r="F327" s="13" t="s">
        <v>609</v>
      </c>
      <c r="G327" s="16">
        <v>0</v>
      </c>
      <c r="H327" s="16">
        <v>0</v>
      </c>
      <c r="I327" s="16">
        <v>85000</v>
      </c>
    </row>
    <row r="328" spans="1:9" s="17" customFormat="1" ht="54" customHeight="1">
      <c r="A328" s="13" t="s">
        <v>93</v>
      </c>
      <c r="B328" s="14">
        <v>5047556000157</v>
      </c>
      <c r="C328" s="15" t="s">
        <v>610</v>
      </c>
      <c r="D328" s="15" t="s">
        <v>33</v>
      </c>
      <c r="E328" s="15" t="s">
        <v>611</v>
      </c>
      <c r="F328" s="13" t="s">
        <v>612</v>
      </c>
      <c r="G328" s="16">
        <v>0</v>
      </c>
      <c r="H328" s="16">
        <v>0</v>
      </c>
      <c r="I328" s="16">
        <v>1941.17</v>
      </c>
    </row>
    <row r="329" spans="1:9" s="17" customFormat="1" ht="36" customHeight="1">
      <c r="A329" s="13" t="s">
        <v>458</v>
      </c>
      <c r="B329" s="14">
        <v>82845322000104</v>
      </c>
      <c r="C329" s="15" t="s">
        <v>613</v>
      </c>
      <c r="D329" s="15" t="s">
        <v>14</v>
      </c>
      <c r="E329" s="15" t="s">
        <v>614</v>
      </c>
      <c r="F329" s="13" t="s">
        <v>615</v>
      </c>
      <c r="G329" s="16">
        <v>0</v>
      </c>
      <c r="H329" s="16">
        <v>0</v>
      </c>
      <c r="I329" s="16">
        <v>253008</v>
      </c>
    </row>
    <row r="330" spans="1:9" s="17" customFormat="1" ht="48.75" customHeight="1">
      <c r="A330" s="33" t="s">
        <v>616</v>
      </c>
      <c r="B330" s="34">
        <v>2809871000186</v>
      </c>
      <c r="C330" s="35" t="s">
        <v>617</v>
      </c>
      <c r="D330" s="15" t="s">
        <v>33</v>
      </c>
      <c r="E330" s="15" t="s">
        <v>611</v>
      </c>
      <c r="F330" s="13" t="s">
        <v>618</v>
      </c>
      <c r="G330" s="16"/>
      <c r="H330" s="16">
        <v>550</v>
      </c>
      <c r="I330" s="16">
        <v>550</v>
      </c>
    </row>
    <row r="331" spans="1:9" s="17" customFormat="1" ht="48.75" customHeight="1">
      <c r="A331" s="33" t="s">
        <v>107</v>
      </c>
      <c r="B331" s="34">
        <v>7244008000223</v>
      </c>
      <c r="C331" s="36" t="s">
        <v>619</v>
      </c>
      <c r="D331" s="15" t="s">
        <v>33</v>
      </c>
      <c r="E331" s="15" t="s">
        <v>611</v>
      </c>
      <c r="F331" s="13" t="s">
        <v>620</v>
      </c>
      <c r="G331" s="16">
        <v>0</v>
      </c>
      <c r="H331" s="16">
        <v>4061.71</v>
      </c>
      <c r="I331" s="16">
        <v>4061.71</v>
      </c>
    </row>
    <row r="332" spans="1:9" s="17" customFormat="1" ht="54" customHeight="1">
      <c r="A332" s="13" t="s">
        <v>31</v>
      </c>
      <c r="B332" s="14">
        <v>2037069000115</v>
      </c>
      <c r="C332" s="15" t="s">
        <v>621</v>
      </c>
      <c r="D332" s="15" t="s">
        <v>33</v>
      </c>
      <c r="E332" s="15" t="s">
        <v>34</v>
      </c>
      <c r="F332" s="13" t="s">
        <v>622</v>
      </c>
      <c r="G332" s="16">
        <v>0</v>
      </c>
      <c r="H332" s="16">
        <v>0</v>
      </c>
      <c r="I332" s="16">
        <v>28102.39</v>
      </c>
    </row>
    <row r="333" spans="1:9" s="17" customFormat="1" ht="54" customHeight="1">
      <c r="A333" s="33" t="s">
        <v>25</v>
      </c>
      <c r="B333" s="34">
        <v>3264927000127</v>
      </c>
      <c r="C333" s="36" t="s">
        <v>623</v>
      </c>
      <c r="D333" s="15" t="s">
        <v>14</v>
      </c>
      <c r="E333" s="15" t="s">
        <v>614</v>
      </c>
      <c r="F333" s="13" t="s">
        <v>624</v>
      </c>
      <c r="G333" s="16">
        <v>0</v>
      </c>
      <c r="H333" s="16">
        <v>19439.18</v>
      </c>
      <c r="I333" s="16">
        <v>19439.18</v>
      </c>
    </row>
    <row r="334" spans="1:9" s="17" customFormat="1" ht="54" customHeight="1">
      <c r="A334" s="33" t="s">
        <v>17</v>
      </c>
      <c r="B334" s="34">
        <v>14402379000170</v>
      </c>
      <c r="C334" s="36" t="s">
        <v>625</v>
      </c>
      <c r="D334" s="15" t="s">
        <v>14</v>
      </c>
      <c r="E334" s="15" t="s">
        <v>19</v>
      </c>
      <c r="F334" s="13" t="s">
        <v>626</v>
      </c>
      <c r="G334" s="16">
        <v>0</v>
      </c>
      <c r="H334" s="16">
        <v>14000</v>
      </c>
      <c r="I334" s="16">
        <v>14000</v>
      </c>
    </row>
    <row r="335" spans="1:9" s="17" customFormat="1" ht="54" customHeight="1">
      <c r="A335" s="33" t="s">
        <v>77</v>
      </c>
      <c r="B335" s="34">
        <v>492578000102</v>
      </c>
      <c r="C335" s="36" t="s">
        <v>627</v>
      </c>
      <c r="D335" s="15" t="s">
        <v>33</v>
      </c>
      <c r="E335" s="15" t="s">
        <v>611</v>
      </c>
      <c r="F335" s="13" t="s">
        <v>628</v>
      </c>
      <c r="G335" s="16">
        <v>0</v>
      </c>
      <c r="H335" s="16">
        <v>2703.33</v>
      </c>
      <c r="I335" s="16">
        <v>2703.33</v>
      </c>
    </row>
    <row r="336" spans="1:9" s="17" customFormat="1" ht="54" customHeight="1">
      <c r="A336" s="13" t="s">
        <v>44</v>
      </c>
      <c r="B336" s="14">
        <v>4407920000180</v>
      </c>
      <c r="C336" s="15" t="s">
        <v>629</v>
      </c>
      <c r="D336" s="15" t="s">
        <v>14</v>
      </c>
      <c r="E336" s="15" t="s">
        <v>19</v>
      </c>
      <c r="F336" s="13" t="s">
        <v>630</v>
      </c>
      <c r="G336" s="16">
        <v>0</v>
      </c>
      <c r="H336" s="16">
        <v>0</v>
      </c>
      <c r="I336" s="16">
        <v>2894.98</v>
      </c>
    </row>
    <row r="337" spans="1:9" s="17" customFormat="1" ht="36" customHeight="1">
      <c r="A337" s="13" t="s">
        <v>115</v>
      </c>
      <c r="B337" s="14">
        <v>9598168000115</v>
      </c>
      <c r="C337" s="15" t="s">
        <v>631</v>
      </c>
      <c r="D337" s="15" t="s">
        <v>33</v>
      </c>
      <c r="E337" s="15" t="s">
        <v>69</v>
      </c>
      <c r="F337" s="13" t="s">
        <v>632</v>
      </c>
      <c r="G337" s="16">
        <v>0</v>
      </c>
      <c r="H337" s="16">
        <v>0</v>
      </c>
      <c r="I337" s="16">
        <v>2276.4</v>
      </c>
    </row>
    <row r="338" spans="1:9" s="17" customFormat="1" ht="36" customHeight="1">
      <c r="A338" s="13" t="s">
        <v>472</v>
      </c>
      <c r="B338" s="14">
        <v>17615848000128</v>
      </c>
      <c r="C338" s="15" t="s">
        <v>633</v>
      </c>
      <c r="D338" s="15" t="s">
        <v>33</v>
      </c>
      <c r="E338" s="15" t="s">
        <v>69</v>
      </c>
      <c r="F338" s="13" t="s">
        <v>634</v>
      </c>
      <c r="G338" s="16">
        <v>0</v>
      </c>
      <c r="H338" s="16">
        <v>0</v>
      </c>
      <c r="I338" s="16">
        <v>1925</v>
      </c>
    </row>
    <row r="339" spans="1:9" s="17" customFormat="1" ht="54" customHeight="1">
      <c r="A339" s="13" t="s">
        <v>74</v>
      </c>
      <c r="B339" s="14">
        <v>28407393215</v>
      </c>
      <c r="C339" s="15" t="s">
        <v>635</v>
      </c>
      <c r="D339" s="15" t="s">
        <v>14</v>
      </c>
      <c r="E339" s="15" t="s">
        <v>19</v>
      </c>
      <c r="F339" s="13" t="s">
        <v>636</v>
      </c>
      <c r="G339" s="16">
        <v>0</v>
      </c>
      <c r="H339" s="16">
        <v>0</v>
      </c>
      <c r="I339" s="16">
        <v>5382.5</v>
      </c>
    </row>
    <row r="340" spans="1:9" s="17" customFormat="1" ht="54" customHeight="1">
      <c r="A340" s="33" t="s">
        <v>561</v>
      </c>
      <c r="B340" s="34">
        <v>14711258000100</v>
      </c>
      <c r="C340" s="36" t="s">
        <v>637</v>
      </c>
      <c r="D340" s="15" t="s">
        <v>33</v>
      </c>
      <c r="E340" s="15" t="s">
        <v>69</v>
      </c>
      <c r="F340" s="13" t="s">
        <v>638</v>
      </c>
      <c r="G340" s="16">
        <v>0</v>
      </c>
      <c r="H340" s="16">
        <v>171.15</v>
      </c>
      <c r="I340" s="16">
        <v>171.15</v>
      </c>
    </row>
    <row r="341" spans="1:9" s="17" customFormat="1" ht="54" customHeight="1">
      <c r="A341" s="33" t="s">
        <v>527</v>
      </c>
      <c r="B341" s="34">
        <v>40432544000147</v>
      </c>
      <c r="C341" s="36" t="s">
        <v>639</v>
      </c>
      <c r="D341" s="15" t="s">
        <v>14</v>
      </c>
      <c r="E341" s="15" t="s">
        <v>55</v>
      </c>
      <c r="F341" s="13" t="s">
        <v>640</v>
      </c>
      <c r="G341" s="16">
        <v>0</v>
      </c>
      <c r="H341" s="16">
        <v>6.35</v>
      </c>
      <c r="I341" s="16">
        <v>6.35</v>
      </c>
    </row>
    <row r="342" spans="1:9" s="17" customFormat="1" ht="54" customHeight="1">
      <c r="A342" s="13" t="s">
        <v>641</v>
      </c>
      <c r="B342" s="14">
        <v>8045818000132</v>
      </c>
      <c r="C342" s="15" t="s">
        <v>642</v>
      </c>
      <c r="D342" s="15" t="s">
        <v>33</v>
      </c>
      <c r="E342" s="15" t="s">
        <v>19</v>
      </c>
      <c r="F342" s="13" t="s">
        <v>643</v>
      </c>
      <c r="G342" s="16">
        <v>0</v>
      </c>
      <c r="H342" s="16">
        <v>0</v>
      </c>
      <c r="I342" s="16">
        <v>1303</v>
      </c>
    </row>
    <row r="343" spans="1:9" s="17" customFormat="1" ht="36" customHeight="1">
      <c r="A343" s="13" t="s">
        <v>644</v>
      </c>
      <c r="B343" s="14">
        <v>30865611000163</v>
      </c>
      <c r="C343" s="15" t="s">
        <v>645</v>
      </c>
      <c r="D343" s="15" t="s">
        <v>33</v>
      </c>
      <c r="E343" s="15" t="s">
        <v>69</v>
      </c>
      <c r="F343" s="13" t="s">
        <v>646</v>
      </c>
      <c r="G343" s="16">
        <v>0</v>
      </c>
      <c r="H343" s="16">
        <v>0</v>
      </c>
      <c r="I343" s="16">
        <v>19870</v>
      </c>
    </row>
    <row r="344" spans="1:9" s="17" customFormat="1" ht="36" customHeight="1">
      <c r="A344" s="33" t="s">
        <v>561</v>
      </c>
      <c r="B344" s="37">
        <v>14711258000100</v>
      </c>
      <c r="C344" s="36" t="s">
        <v>647</v>
      </c>
      <c r="D344" s="15" t="s">
        <v>33</v>
      </c>
      <c r="E344" s="15" t="s">
        <v>69</v>
      </c>
      <c r="F344" s="13" t="s">
        <v>648</v>
      </c>
      <c r="G344" s="16">
        <v>0</v>
      </c>
      <c r="H344" s="16">
        <v>146.7</v>
      </c>
      <c r="I344" s="16">
        <v>146.7</v>
      </c>
    </row>
    <row r="345" spans="1:9" s="17" customFormat="1" ht="54" customHeight="1">
      <c r="A345" s="13" t="s">
        <v>649</v>
      </c>
      <c r="B345" s="14">
        <v>5216530000195</v>
      </c>
      <c r="C345" s="15" t="s">
        <v>650</v>
      </c>
      <c r="D345" s="15" t="s">
        <v>14</v>
      </c>
      <c r="E345" s="15" t="s">
        <v>19</v>
      </c>
      <c r="F345" s="13" t="s">
        <v>651</v>
      </c>
      <c r="G345" s="16">
        <v>0</v>
      </c>
      <c r="H345" s="16">
        <v>0</v>
      </c>
      <c r="I345" s="16">
        <v>44100</v>
      </c>
    </row>
    <row r="346" spans="1:9" s="17" customFormat="1" ht="36" customHeight="1">
      <c r="A346" s="13" t="s">
        <v>118</v>
      </c>
      <c r="B346" s="14">
        <v>21993683000103</v>
      </c>
      <c r="C346" s="15" t="s">
        <v>652</v>
      </c>
      <c r="D346" s="15" t="s">
        <v>33</v>
      </c>
      <c r="E346" s="15" t="s">
        <v>69</v>
      </c>
      <c r="F346" s="13" t="s">
        <v>653</v>
      </c>
      <c r="G346" s="16">
        <v>0</v>
      </c>
      <c r="H346" s="16">
        <v>0</v>
      </c>
      <c r="I346" s="16">
        <v>74185.69</v>
      </c>
    </row>
    <row r="347" spans="1:9" s="17" customFormat="1" ht="36" customHeight="1">
      <c r="A347" s="13" t="s">
        <v>21</v>
      </c>
      <c r="B347" s="14">
        <v>5828884000190</v>
      </c>
      <c r="C347" s="15" t="s">
        <v>654</v>
      </c>
      <c r="D347" s="15" t="s">
        <v>14</v>
      </c>
      <c r="E347" s="15" t="s">
        <v>55</v>
      </c>
      <c r="F347" s="13" t="s">
        <v>655</v>
      </c>
      <c r="G347" s="16">
        <v>0</v>
      </c>
      <c r="H347" s="16">
        <v>0</v>
      </c>
      <c r="I347" s="16">
        <v>76500</v>
      </c>
    </row>
    <row r="348" spans="1:9" s="17" customFormat="1" ht="36" customHeight="1">
      <c r="A348" s="13" t="s">
        <v>656</v>
      </c>
      <c r="B348" s="14">
        <v>31047826000130</v>
      </c>
      <c r="C348" s="38" t="s">
        <v>657</v>
      </c>
      <c r="D348" s="15" t="s">
        <v>33</v>
      </c>
      <c r="E348" s="15" t="s">
        <v>69</v>
      </c>
      <c r="F348" s="13" t="s">
        <v>658</v>
      </c>
      <c r="G348" s="16">
        <v>0</v>
      </c>
      <c r="H348" s="16">
        <v>0</v>
      </c>
      <c r="I348" s="16">
        <v>2499</v>
      </c>
    </row>
    <row r="349" spans="1:9" s="17" customFormat="1" ht="36" customHeight="1">
      <c r="A349" s="13" t="s">
        <v>656</v>
      </c>
      <c r="B349" s="14">
        <v>31047826000130</v>
      </c>
      <c r="C349" s="38" t="s">
        <v>659</v>
      </c>
      <c r="D349" s="15" t="s">
        <v>33</v>
      </c>
      <c r="E349" s="15" t="s">
        <v>69</v>
      </c>
      <c r="F349" s="13" t="s">
        <v>660</v>
      </c>
      <c r="G349" s="16">
        <v>0</v>
      </c>
      <c r="H349" s="16">
        <v>0</v>
      </c>
      <c r="I349" s="16">
        <v>4998</v>
      </c>
    </row>
    <row r="350" spans="1:9" s="17" customFormat="1" ht="36" customHeight="1">
      <c r="A350" s="13" t="s">
        <v>661</v>
      </c>
      <c r="B350" s="14">
        <v>5730820000152</v>
      </c>
      <c r="C350" s="38" t="s">
        <v>662</v>
      </c>
      <c r="D350" s="15" t="s">
        <v>33</v>
      </c>
      <c r="E350" s="15" t="s">
        <v>69</v>
      </c>
      <c r="F350" s="13" t="s">
        <v>663</v>
      </c>
      <c r="G350" s="16">
        <v>0</v>
      </c>
      <c r="H350" s="16">
        <v>0</v>
      </c>
      <c r="I350" s="16">
        <v>3642.48</v>
      </c>
    </row>
    <row r="351" spans="1:9" s="17" customFormat="1" ht="36" customHeight="1">
      <c r="A351" s="13" t="s">
        <v>664</v>
      </c>
      <c r="B351" s="14">
        <v>7766048000154</v>
      </c>
      <c r="C351" s="38" t="s">
        <v>665</v>
      </c>
      <c r="D351" s="15" t="s">
        <v>33</v>
      </c>
      <c r="E351" s="15" t="s">
        <v>69</v>
      </c>
      <c r="F351" s="13" t="s">
        <v>666</v>
      </c>
      <c r="G351" s="16">
        <v>0</v>
      </c>
      <c r="H351" s="16">
        <v>0</v>
      </c>
      <c r="I351" s="16">
        <v>100090.83</v>
      </c>
    </row>
    <row r="352" spans="1:9" s="17" customFormat="1" ht="54" customHeight="1">
      <c r="A352" s="13" t="s">
        <v>667</v>
      </c>
      <c r="B352" s="14">
        <v>3072191000195</v>
      </c>
      <c r="C352" s="15" t="s">
        <v>668</v>
      </c>
      <c r="D352" s="15" t="s">
        <v>33</v>
      </c>
      <c r="E352" s="15" t="s">
        <v>19</v>
      </c>
      <c r="F352" s="13" t="s">
        <v>669</v>
      </c>
      <c r="G352" s="16">
        <v>0</v>
      </c>
      <c r="H352" s="16">
        <v>0</v>
      </c>
      <c r="I352" s="16">
        <v>16800</v>
      </c>
    </row>
    <row r="353" spans="1:9" s="17" customFormat="1" ht="36" customHeight="1">
      <c r="A353" s="13" t="s">
        <v>664</v>
      </c>
      <c r="B353" s="14">
        <v>7766048000154</v>
      </c>
      <c r="C353" s="15" t="s">
        <v>670</v>
      </c>
      <c r="D353" s="15" t="s">
        <v>33</v>
      </c>
      <c r="E353" s="15" t="s">
        <v>69</v>
      </c>
      <c r="F353" s="13" t="s">
        <v>671</v>
      </c>
      <c r="G353" s="16">
        <v>0</v>
      </c>
      <c r="H353" s="16">
        <v>0</v>
      </c>
      <c r="I353" s="16">
        <v>2042.67</v>
      </c>
    </row>
    <row r="354" spans="1:9" s="17" customFormat="1" ht="36" customHeight="1">
      <c r="A354" s="13" t="s">
        <v>672</v>
      </c>
      <c r="B354" s="14">
        <v>13014296000141</v>
      </c>
      <c r="C354" s="38" t="s">
        <v>673</v>
      </c>
      <c r="D354" s="15" t="s">
        <v>33</v>
      </c>
      <c r="E354" s="15" t="s">
        <v>69</v>
      </c>
      <c r="F354" s="13" t="s">
        <v>674</v>
      </c>
      <c r="G354" s="16">
        <v>0</v>
      </c>
      <c r="H354" s="16">
        <v>0</v>
      </c>
      <c r="I354" s="16">
        <v>7140</v>
      </c>
    </row>
    <row r="355" spans="1:9" s="17" customFormat="1" ht="36" customHeight="1">
      <c r="A355" s="13" t="s">
        <v>59</v>
      </c>
      <c r="B355" s="14">
        <v>7783832000170</v>
      </c>
      <c r="C355" s="38" t="s">
        <v>675</v>
      </c>
      <c r="D355" s="15" t="s">
        <v>14</v>
      </c>
      <c r="E355" s="15" t="s">
        <v>55</v>
      </c>
      <c r="F355" s="13" t="s">
        <v>676</v>
      </c>
      <c r="G355" s="16">
        <v>0</v>
      </c>
      <c r="H355" s="16">
        <v>0</v>
      </c>
      <c r="I355" s="16">
        <v>38912.71</v>
      </c>
    </row>
    <row r="356" spans="1:9" s="17" customFormat="1" ht="36" customHeight="1">
      <c r="A356" s="13" t="s">
        <v>59</v>
      </c>
      <c r="B356" s="14">
        <v>7783832000170</v>
      </c>
      <c r="C356" s="36" t="s">
        <v>677</v>
      </c>
      <c r="D356" s="15" t="s">
        <v>14</v>
      </c>
      <c r="E356" s="15" t="s">
        <v>55</v>
      </c>
      <c r="F356" s="13" t="s">
        <v>678</v>
      </c>
      <c r="G356" s="16">
        <v>0</v>
      </c>
      <c r="H356" s="16">
        <v>161086.07</v>
      </c>
      <c r="I356" s="16">
        <v>161086.07</v>
      </c>
    </row>
    <row r="357" spans="1:9" s="17" customFormat="1" ht="54" customHeight="1">
      <c r="A357" s="13" t="s">
        <v>121</v>
      </c>
      <c r="B357" s="14">
        <v>3146650215</v>
      </c>
      <c r="C357" s="15" t="s">
        <v>679</v>
      </c>
      <c r="D357" s="15" t="s">
        <v>14</v>
      </c>
      <c r="E357" s="15" t="s">
        <v>19</v>
      </c>
      <c r="F357" s="13" t="s">
        <v>680</v>
      </c>
      <c r="G357" s="16">
        <v>0</v>
      </c>
      <c r="H357" s="16">
        <v>0</v>
      </c>
      <c r="I357" s="16">
        <v>7000</v>
      </c>
    </row>
    <row r="358" spans="1:9" s="17" customFormat="1" ht="54" customHeight="1">
      <c r="A358" s="13" t="s">
        <v>681</v>
      </c>
      <c r="B358" s="14">
        <v>4547497000113</v>
      </c>
      <c r="C358" s="15" t="s">
        <v>682</v>
      </c>
      <c r="D358" s="15" t="s">
        <v>33</v>
      </c>
      <c r="E358" s="15" t="s">
        <v>69</v>
      </c>
      <c r="F358" s="13" t="s">
        <v>683</v>
      </c>
      <c r="G358" s="16">
        <v>0</v>
      </c>
      <c r="H358" s="16">
        <v>0</v>
      </c>
      <c r="I358" s="16">
        <v>1514.5</v>
      </c>
    </row>
    <row r="359" spans="1:9" s="17" customFormat="1" ht="54" customHeight="1">
      <c r="A359" s="13" t="s">
        <v>684</v>
      </c>
      <c r="B359" s="14">
        <v>23012404000109</v>
      </c>
      <c r="C359" s="38" t="s">
        <v>682</v>
      </c>
      <c r="D359" s="15" t="s">
        <v>33</v>
      </c>
      <c r="E359" s="15" t="s">
        <v>69</v>
      </c>
      <c r="F359" s="13" t="s">
        <v>685</v>
      </c>
      <c r="G359" s="16">
        <v>0</v>
      </c>
      <c r="H359" s="16">
        <v>0</v>
      </c>
      <c r="I359" s="16">
        <v>4005.3</v>
      </c>
    </row>
    <row r="360" spans="1:9" s="17" customFormat="1" ht="54" customHeight="1">
      <c r="A360" s="13" t="s">
        <v>686</v>
      </c>
      <c r="B360" s="14">
        <v>3056608000126</v>
      </c>
      <c r="C360" s="38" t="s">
        <v>682</v>
      </c>
      <c r="D360" s="15" t="s">
        <v>33</v>
      </c>
      <c r="E360" s="15" t="s">
        <v>69</v>
      </c>
      <c r="F360" s="13" t="s">
        <v>687</v>
      </c>
      <c r="G360" s="16">
        <v>0</v>
      </c>
      <c r="H360" s="16">
        <v>0</v>
      </c>
      <c r="I360" s="16">
        <v>1705.9</v>
      </c>
    </row>
    <row r="361" spans="1:9" s="17" customFormat="1" ht="36" customHeight="1">
      <c r="A361" s="13" t="s">
        <v>555</v>
      </c>
      <c r="B361" s="14">
        <v>10855056000181</v>
      </c>
      <c r="C361" s="15" t="s">
        <v>688</v>
      </c>
      <c r="D361" s="15" t="s">
        <v>33</v>
      </c>
      <c r="E361" s="15" t="s">
        <v>69</v>
      </c>
      <c r="F361" s="13" t="s">
        <v>689</v>
      </c>
      <c r="G361" s="16">
        <v>0</v>
      </c>
      <c r="H361" s="16">
        <v>0</v>
      </c>
      <c r="I361" s="16">
        <v>433.7</v>
      </c>
    </row>
    <row r="362" spans="1:9" s="17" customFormat="1" ht="36" customHeight="1">
      <c r="A362" s="13" t="s">
        <v>672</v>
      </c>
      <c r="B362" s="14">
        <v>13014296000141</v>
      </c>
      <c r="C362" s="15" t="s">
        <v>690</v>
      </c>
      <c r="D362" s="15" t="s">
        <v>33</v>
      </c>
      <c r="E362" s="15" t="s">
        <v>69</v>
      </c>
      <c r="F362" s="13" t="s">
        <v>691</v>
      </c>
      <c r="G362" s="16">
        <v>0</v>
      </c>
      <c r="H362" s="16">
        <v>0</v>
      </c>
      <c r="I362" s="16">
        <v>3432</v>
      </c>
    </row>
    <row r="363" spans="1:9" s="17" customFormat="1" ht="54" customHeight="1">
      <c r="A363" s="13" t="s">
        <v>44</v>
      </c>
      <c r="B363" s="14">
        <v>4407920000180</v>
      </c>
      <c r="C363" s="15" t="s">
        <v>692</v>
      </c>
      <c r="D363" s="15" t="s">
        <v>14</v>
      </c>
      <c r="E363" s="15" t="s">
        <v>19</v>
      </c>
      <c r="F363" s="13" t="s">
        <v>693</v>
      </c>
      <c r="G363" s="16">
        <v>0</v>
      </c>
      <c r="H363" s="16">
        <v>0</v>
      </c>
      <c r="I363" s="16">
        <v>3944.74</v>
      </c>
    </row>
    <row r="364" spans="1:9" s="17" customFormat="1" ht="54" customHeight="1">
      <c r="A364" s="13" t="s">
        <v>44</v>
      </c>
      <c r="B364" s="14">
        <v>4407920000180</v>
      </c>
      <c r="C364" s="15" t="s">
        <v>692</v>
      </c>
      <c r="D364" s="15" t="s">
        <v>14</v>
      </c>
      <c r="E364" s="15" t="s">
        <v>19</v>
      </c>
      <c r="F364" s="13" t="s">
        <v>694</v>
      </c>
      <c r="G364" s="16">
        <v>0</v>
      </c>
      <c r="H364" s="16">
        <v>0</v>
      </c>
      <c r="I364" s="16">
        <v>3375.54</v>
      </c>
    </row>
    <row r="365" spans="1:9" s="17" customFormat="1" ht="54" customHeight="1">
      <c r="A365" s="13" t="s">
        <v>695</v>
      </c>
      <c r="B365" s="14">
        <v>22224520000110</v>
      </c>
      <c r="C365" s="15" t="s">
        <v>696</v>
      </c>
      <c r="D365" s="15" t="s">
        <v>33</v>
      </c>
      <c r="E365" s="15" t="s">
        <v>19</v>
      </c>
      <c r="F365" s="13" t="s">
        <v>697</v>
      </c>
      <c r="G365" s="16">
        <v>0</v>
      </c>
      <c r="H365" s="16">
        <v>0</v>
      </c>
      <c r="I365" s="16">
        <v>8000</v>
      </c>
    </row>
    <row r="366" spans="1:9" s="17" customFormat="1" ht="54" customHeight="1">
      <c r="A366" s="33" t="s">
        <v>303</v>
      </c>
      <c r="B366" s="34">
        <v>4322541000197</v>
      </c>
      <c r="C366" s="36" t="s">
        <v>698</v>
      </c>
      <c r="D366" s="15" t="s">
        <v>14</v>
      </c>
      <c r="E366" s="15" t="s">
        <v>55</v>
      </c>
      <c r="F366" s="13" t="s">
        <v>699</v>
      </c>
      <c r="G366" s="16">
        <v>0</v>
      </c>
      <c r="H366" s="16">
        <v>640.6</v>
      </c>
      <c r="I366" s="16">
        <v>640.6</v>
      </c>
    </row>
    <row r="367" spans="1:9" s="17" customFormat="1" ht="36" customHeight="1">
      <c r="A367" s="13" t="s">
        <v>96</v>
      </c>
      <c r="B367" s="14">
        <v>34028316000375</v>
      </c>
      <c r="C367" s="15" t="s">
        <v>700</v>
      </c>
      <c r="D367" s="15" t="s">
        <v>14</v>
      </c>
      <c r="E367" s="15" t="s">
        <v>55</v>
      </c>
      <c r="F367" s="13" t="s">
        <v>701</v>
      </c>
      <c r="G367" s="16">
        <v>0</v>
      </c>
      <c r="H367" s="16">
        <v>0</v>
      </c>
      <c r="I367" s="16">
        <v>3949.47</v>
      </c>
    </row>
    <row r="368" spans="1:9" s="17" customFormat="1" ht="36" customHeight="1">
      <c r="A368" s="13" t="s">
        <v>702</v>
      </c>
      <c r="B368" s="14">
        <v>14756414000150</v>
      </c>
      <c r="C368" s="15" t="s">
        <v>703</v>
      </c>
      <c r="D368" s="15" t="s">
        <v>33</v>
      </c>
      <c r="E368" s="15" t="s">
        <v>69</v>
      </c>
      <c r="F368" s="13" t="s">
        <v>704</v>
      </c>
      <c r="G368" s="16">
        <v>0</v>
      </c>
      <c r="H368" s="16">
        <v>0</v>
      </c>
      <c r="I368" s="16">
        <v>119.59</v>
      </c>
    </row>
    <row r="369" spans="1:9" s="17" customFormat="1" ht="36" customHeight="1">
      <c r="A369" s="33" t="s">
        <v>31</v>
      </c>
      <c r="B369" s="34">
        <v>2037069000115</v>
      </c>
      <c r="C369" s="36" t="s">
        <v>705</v>
      </c>
      <c r="D369" s="15" t="s">
        <v>14</v>
      </c>
      <c r="E369" s="15" t="s">
        <v>55</v>
      </c>
      <c r="F369" s="13" t="s">
        <v>706</v>
      </c>
      <c r="G369" s="16">
        <v>0</v>
      </c>
      <c r="H369" s="16">
        <v>2158.9</v>
      </c>
      <c r="I369" s="16">
        <v>2158.9</v>
      </c>
    </row>
    <row r="370" spans="1:9" s="17" customFormat="1" ht="54" customHeight="1">
      <c r="A370" s="13" t="s">
        <v>707</v>
      </c>
      <c r="B370" s="14">
        <v>6536588000189</v>
      </c>
      <c r="C370" s="15" t="s">
        <v>708</v>
      </c>
      <c r="D370" s="15" t="s">
        <v>33</v>
      </c>
      <c r="E370" s="15" t="s">
        <v>19</v>
      </c>
      <c r="F370" s="13" t="s">
        <v>709</v>
      </c>
      <c r="G370" s="16">
        <v>0</v>
      </c>
      <c r="H370" s="16">
        <v>0</v>
      </c>
      <c r="I370" s="16">
        <v>990</v>
      </c>
    </row>
    <row r="371" spans="1:9" s="17" customFormat="1" ht="39.75" customHeight="1">
      <c r="A371" s="33" t="s">
        <v>466</v>
      </c>
      <c r="B371" s="34">
        <v>5491663000170</v>
      </c>
      <c r="C371" s="36" t="s">
        <v>710</v>
      </c>
      <c r="D371" s="15" t="s">
        <v>33</v>
      </c>
      <c r="E371" s="15" t="s">
        <v>69</v>
      </c>
      <c r="F371" s="13" t="s">
        <v>711</v>
      </c>
      <c r="G371" s="16">
        <v>0</v>
      </c>
      <c r="H371" s="16">
        <v>639</v>
      </c>
      <c r="I371" s="16">
        <v>639</v>
      </c>
    </row>
    <row r="372" spans="1:9" ht="18" customHeight="1">
      <c r="A372" s="39" t="s">
        <v>587</v>
      </c>
      <c r="B372" s="40"/>
      <c r="C372" s="41"/>
      <c r="D372" s="42"/>
      <c r="E372" s="42"/>
      <c r="F372" s="42"/>
      <c r="G372" s="43">
        <f>SUM(G317:G347)</f>
        <v>0</v>
      </c>
      <c r="H372" s="43">
        <f>SUM(H317:H371)</f>
        <v>207754.38</v>
      </c>
      <c r="I372" s="43">
        <f>SUM(I317:I371)</f>
        <v>1444162.83</v>
      </c>
    </row>
    <row r="373" spans="1:9" ht="16.5" customHeight="1">
      <c r="A373" s="44"/>
      <c r="B373" s="44"/>
      <c r="C373" s="45"/>
      <c r="D373" s="46"/>
      <c r="E373" s="46"/>
      <c r="F373" s="46"/>
      <c r="G373" s="44"/>
      <c r="H373" s="44"/>
      <c r="I373" s="44"/>
    </row>
    <row r="374" spans="1:9" ht="16.5" customHeight="1">
      <c r="A374" s="139" t="s">
        <v>712</v>
      </c>
      <c r="B374" s="139"/>
      <c r="C374" s="139"/>
      <c r="D374" s="139"/>
      <c r="E374" s="139"/>
      <c r="F374" s="139"/>
      <c r="G374" s="139"/>
      <c r="H374" s="139"/>
      <c r="I374" s="139"/>
    </row>
    <row r="375" spans="1:33" s="47" customFormat="1" ht="33" customHeight="1">
      <c r="A375" s="29" t="s">
        <v>3</v>
      </c>
      <c r="B375" s="29" t="s">
        <v>4</v>
      </c>
      <c r="C375" s="30" t="s">
        <v>5</v>
      </c>
      <c r="D375" s="29" t="s">
        <v>6</v>
      </c>
      <c r="E375" s="29" t="s">
        <v>7</v>
      </c>
      <c r="F375" s="29" t="s">
        <v>8</v>
      </c>
      <c r="G375" s="29" t="s">
        <v>9</v>
      </c>
      <c r="H375" s="29" t="s">
        <v>10</v>
      </c>
      <c r="I375" s="31" t="s">
        <v>11</v>
      </c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5"/>
    </row>
    <row r="376" spans="1:9" s="17" customFormat="1" ht="36" customHeight="1">
      <c r="A376" s="13" t="s">
        <v>264</v>
      </c>
      <c r="B376" s="14">
        <v>5423963000111</v>
      </c>
      <c r="C376" s="15" t="s">
        <v>713</v>
      </c>
      <c r="D376" s="15" t="s">
        <v>33</v>
      </c>
      <c r="E376" s="15" t="s">
        <v>69</v>
      </c>
      <c r="F376" s="13" t="s">
        <v>714</v>
      </c>
      <c r="G376" s="16">
        <v>364576</v>
      </c>
      <c r="H376" s="16">
        <v>0</v>
      </c>
      <c r="I376" s="16">
        <v>0</v>
      </c>
    </row>
    <row r="377" spans="1:9" s="17" customFormat="1" ht="54" customHeight="1">
      <c r="A377" s="13" t="s">
        <v>44</v>
      </c>
      <c r="B377" s="14">
        <v>4407920000180</v>
      </c>
      <c r="C377" s="15" t="s">
        <v>715</v>
      </c>
      <c r="D377" s="15" t="s">
        <v>14</v>
      </c>
      <c r="E377" s="15" t="s">
        <v>19</v>
      </c>
      <c r="F377" s="13" t="s">
        <v>716</v>
      </c>
      <c r="G377" s="16">
        <v>35443.16</v>
      </c>
      <c r="H377" s="16">
        <v>0</v>
      </c>
      <c r="I377" s="16">
        <v>0</v>
      </c>
    </row>
    <row r="378" spans="1:9" s="17" customFormat="1" ht="36" customHeight="1">
      <c r="A378" s="13" t="s">
        <v>264</v>
      </c>
      <c r="B378" s="14">
        <v>5423963000111</v>
      </c>
      <c r="C378" s="15" t="s">
        <v>717</v>
      </c>
      <c r="D378" s="15" t="s">
        <v>33</v>
      </c>
      <c r="E378" s="15" t="s">
        <v>69</v>
      </c>
      <c r="F378" s="13" t="s">
        <v>718</v>
      </c>
      <c r="G378" s="16">
        <v>385422.8</v>
      </c>
      <c r="H378" s="16">
        <v>0</v>
      </c>
      <c r="I378" s="16">
        <v>0</v>
      </c>
    </row>
    <row r="379" spans="1:33" s="54" customFormat="1" ht="14.25" customHeight="1">
      <c r="A379" s="48"/>
      <c r="B379" s="49"/>
      <c r="C379" s="50"/>
      <c r="D379" s="51"/>
      <c r="E379" s="51"/>
      <c r="F379" s="52"/>
      <c r="G379" s="53"/>
      <c r="H379" s="53"/>
      <c r="I379" s="53"/>
      <c r="AG379" s="55"/>
    </row>
    <row r="380" spans="1:33" s="54" customFormat="1" ht="14.25" customHeight="1">
      <c r="A380" s="48"/>
      <c r="B380" s="49"/>
      <c r="C380" s="50"/>
      <c r="D380" s="51"/>
      <c r="E380" s="51"/>
      <c r="F380" s="52"/>
      <c r="G380" s="53"/>
      <c r="H380" s="53"/>
      <c r="I380" s="53"/>
      <c r="AG380" s="55"/>
    </row>
    <row r="381" spans="1:9" ht="16.5" customHeight="1">
      <c r="A381" s="56" t="s">
        <v>587</v>
      </c>
      <c r="B381" s="57"/>
      <c r="C381" s="58"/>
      <c r="D381" s="59"/>
      <c r="E381" s="59"/>
      <c r="F381" s="60"/>
      <c r="G381" s="22">
        <f>SUM(G376:G378)</f>
        <v>785441.96</v>
      </c>
      <c r="H381" s="22">
        <f>SUM(H376:H378)</f>
        <v>0</v>
      </c>
      <c r="I381" s="22">
        <f>SUM(I376:I378)</f>
        <v>0</v>
      </c>
    </row>
    <row r="382" ht="16.5" customHeight="1">
      <c r="G382" s="61"/>
    </row>
    <row r="383" ht="16.5" customHeight="1"/>
    <row r="384" ht="16.5" customHeight="1"/>
    <row r="385" spans="1:9" ht="16.5" customHeight="1">
      <c r="A385" s="132" t="s">
        <v>719</v>
      </c>
      <c r="B385" s="132"/>
      <c r="C385" s="132"/>
      <c r="D385" s="132"/>
      <c r="E385" s="132"/>
      <c r="F385" s="132"/>
      <c r="G385" s="132"/>
      <c r="H385" s="132"/>
      <c r="I385" s="6" t="s">
        <v>0</v>
      </c>
    </row>
    <row r="386" ht="16.5" customHeight="1"/>
    <row r="387" spans="1:9" ht="33" customHeight="1">
      <c r="A387" s="8" t="s">
        <v>3</v>
      </c>
      <c r="B387" s="8" t="s">
        <v>4</v>
      </c>
      <c r="C387" s="62" t="s">
        <v>5</v>
      </c>
      <c r="D387" s="8" t="s">
        <v>6</v>
      </c>
      <c r="E387" s="8" t="s">
        <v>7</v>
      </c>
      <c r="F387" s="8" t="s">
        <v>8</v>
      </c>
      <c r="G387" s="8" t="s">
        <v>9</v>
      </c>
      <c r="H387" s="8" t="s">
        <v>10</v>
      </c>
      <c r="I387" s="9" t="s">
        <v>11</v>
      </c>
    </row>
    <row r="388" spans="1:33" s="47" customFormat="1" ht="16.5" customHeight="1">
      <c r="A388" s="63"/>
      <c r="B388" s="64"/>
      <c r="C388" s="65"/>
      <c r="D388" s="66"/>
      <c r="E388" s="67"/>
      <c r="F388" s="68"/>
      <c r="G388" s="69"/>
      <c r="H388" s="70"/>
      <c r="I388" s="69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5"/>
    </row>
    <row r="389" spans="1:33" s="47" customFormat="1" ht="16.5" customHeight="1">
      <c r="A389" s="63"/>
      <c r="B389" s="64"/>
      <c r="C389" s="65"/>
      <c r="D389" s="66"/>
      <c r="E389" s="67"/>
      <c r="F389" s="68"/>
      <c r="G389" s="71"/>
      <c r="H389" s="72"/>
      <c r="I389" s="69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5"/>
    </row>
    <row r="390" spans="1:33" s="47" customFormat="1" ht="16.5" customHeight="1">
      <c r="A390" s="63"/>
      <c r="B390" s="64"/>
      <c r="C390" s="65"/>
      <c r="D390" s="66"/>
      <c r="E390" s="67"/>
      <c r="F390" s="68"/>
      <c r="G390" s="71"/>
      <c r="H390" s="72"/>
      <c r="I390" s="69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5"/>
    </row>
    <row r="391" spans="1:33" s="47" customFormat="1" ht="16.5" customHeight="1">
      <c r="A391" s="63"/>
      <c r="B391" s="64"/>
      <c r="C391" s="65"/>
      <c r="D391" s="66"/>
      <c r="E391" s="67"/>
      <c r="F391" s="68"/>
      <c r="G391" s="71"/>
      <c r="H391" s="72"/>
      <c r="I391" s="69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5"/>
    </row>
    <row r="392" spans="1:33" s="47" customFormat="1" ht="16.5" customHeight="1">
      <c r="A392" s="63"/>
      <c r="B392" s="64"/>
      <c r="C392" s="65"/>
      <c r="D392" s="66"/>
      <c r="E392" s="67"/>
      <c r="F392" s="68"/>
      <c r="G392" s="71"/>
      <c r="H392" s="72"/>
      <c r="I392" s="69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5"/>
    </row>
    <row r="393" spans="1:33" s="47" customFormat="1" ht="16.5" customHeight="1">
      <c r="A393" s="63"/>
      <c r="B393" s="64"/>
      <c r="C393" s="65"/>
      <c r="D393" s="66"/>
      <c r="E393" s="67"/>
      <c r="F393" s="68"/>
      <c r="G393" s="71"/>
      <c r="H393" s="72"/>
      <c r="I393" s="6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5"/>
    </row>
    <row r="394" spans="1:34" s="82" customFormat="1" ht="16.5" customHeight="1">
      <c r="A394" s="73" t="s">
        <v>587</v>
      </c>
      <c r="B394" s="74"/>
      <c r="C394" s="75"/>
      <c r="D394" s="76"/>
      <c r="E394" s="76"/>
      <c r="F394" s="76"/>
      <c r="G394" s="77">
        <f>SUM(G388:G393)</f>
        <v>0</v>
      </c>
      <c r="H394" s="78">
        <f>SUM(H388:H393)</f>
        <v>0</v>
      </c>
      <c r="I394" s="77">
        <f>SUM(I388:I393)</f>
        <v>0</v>
      </c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79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1"/>
    </row>
    <row r="395" spans="2:33" s="83" customFormat="1" ht="16.5" customHeight="1">
      <c r="B395" s="84"/>
      <c r="C395" s="85"/>
      <c r="D395" s="86"/>
      <c r="E395" s="86"/>
      <c r="F395" s="86"/>
      <c r="G395" s="84"/>
      <c r="H395" s="84"/>
      <c r="I395" s="8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5"/>
    </row>
    <row r="396" spans="1:33" s="83" customFormat="1" ht="16.5" customHeight="1">
      <c r="A396" s="133" t="s">
        <v>720</v>
      </c>
      <c r="B396" s="133"/>
      <c r="C396" s="133"/>
      <c r="D396" s="86"/>
      <c r="E396" s="86"/>
      <c r="F396" s="86"/>
      <c r="G396" s="84"/>
      <c r="H396" s="84"/>
      <c r="I396" s="8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5"/>
    </row>
    <row r="397" spans="1:33" s="83" customFormat="1" ht="16.5" customHeight="1">
      <c r="A397" s="133"/>
      <c r="B397" s="133"/>
      <c r="C397" s="133"/>
      <c r="D397" s="86"/>
      <c r="E397" s="86"/>
      <c r="F397" s="86"/>
      <c r="G397" s="85"/>
      <c r="H397" s="85"/>
      <c r="I397" s="85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9" ht="33" customHeight="1">
      <c r="A398" s="87" t="s">
        <v>3</v>
      </c>
      <c r="B398" s="87" t="s">
        <v>4</v>
      </c>
      <c r="C398" s="88" t="s">
        <v>5</v>
      </c>
      <c r="D398" s="87" t="s">
        <v>6</v>
      </c>
      <c r="E398" s="87" t="s">
        <v>7</v>
      </c>
      <c r="F398" s="87" t="s">
        <v>8</v>
      </c>
      <c r="G398" s="87" t="s">
        <v>9</v>
      </c>
      <c r="H398" s="87" t="s">
        <v>10</v>
      </c>
      <c r="I398" s="89" t="s">
        <v>11</v>
      </c>
    </row>
    <row r="399" spans="1:33" s="94" customFormat="1" ht="16.5" customHeight="1">
      <c r="A399" s="90"/>
      <c r="B399" s="91"/>
      <c r="C399" s="65"/>
      <c r="D399" s="67"/>
      <c r="E399" s="67"/>
      <c r="F399" s="67"/>
      <c r="G399" s="69"/>
      <c r="H399" s="69"/>
      <c r="I399" s="69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92"/>
      <c r="X399" s="92"/>
      <c r="Y399" s="92"/>
      <c r="Z399" s="92"/>
      <c r="AA399" s="92"/>
      <c r="AB399" s="92"/>
      <c r="AC399" s="92"/>
      <c r="AD399" s="92"/>
      <c r="AE399" s="92"/>
      <c r="AF399" s="92"/>
      <c r="AG399" s="93"/>
    </row>
    <row r="400" spans="1:9" ht="16.5" customHeight="1">
      <c r="A400" s="73" t="s">
        <v>587</v>
      </c>
      <c r="B400" s="74"/>
      <c r="C400" s="75"/>
      <c r="D400" s="76"/>
      <c r="E400" s="76"/>
      <c r="F400" s="76"/>
      <c r="G400" s="95">
        <f>SUM(G399:G399)</f>
        <v>0</v>
      </c>
      <c r="H400" s="95">
        <f>SUM(H399:H399)</f>
        <v>0</v>
      </c>
      <c r="I400" s="95">
        <f>SUM(I399:I399)</f>
        <v>0</v>
      </c>
    </row>
    <row r="401" spans="2:9" ht="14.25" customHeight="1">
      <c r="B401" s="84"/>
      <c r="C401" s="85"/>
      <c r="D401" s="86"/>
      <c r="E401" s="86"/>
      <c r="F401" s="86"/>
      <c r="G401" s="84"/>
      <c r="H401" s="84"/>
      <c r="I401" s="84"/>
    </row>
    <row r="402" spans="1:9" ht="72" customHeight="1">
      <c r="A402" s="96" t="s">
        <v>712</v>
      </c>
      <c r="B402" s="96"/>
      <c r="C402" s="96"/>
      <c r="D402" s="97"/>
      <c r="E402" s="97"/>
      <c r="F402" s="97"/>
      <c r="G402" s="96"/>
      <c r="H402" s="96"/>
      <c r="I402" s="98"/>
    </row>
    <row r="403" spans="1:33" s="99" customFormat="1" ht="15.75" customHeight="1">
      <c r="A403" s="87" t="s">
        <v>3</v>
      </c>
      <c r="B403" s="87" t="s">
        <v>4</v>
      </c>
      <c r="C403" s="88" t="s">
        <v>5</v>
      </c>
      <c r="D403" s="87" t="s">
        <v>6</v>
      </c>
      <c r="E403" s="87" t="s">
        <v>7</v>
      </c>
      <c r="F403" s="87" t="s">
        <v>8</v>
      </c>
      <c r="G403" s="87" t="s">
        <v>9</v>
      </c>
      <c r="H403" s="87" t="s">
        <v>10</v>
      </c>
      <c r="I403" s="9" t="s">
        <v>11</v>
      </c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5"/>
    </row>
    <row r="404" spans="1:9" ht="14.25" customHeight="1">
      <c r="A404" s="100"/>
      <c r="B404" s="101"/>
      <c r="C404" s="102"/>
      <c r="D404" s="67"/>
      <c r="E404" s="67"/>
      <c r="F404" s="103"/>
      <c r="G404" s="71"/>
      <c r="H404" s="72"/>
      <c r="I404" s="69"/>
    </row>
    <row r="405" spans="1:9" ht="36.75" customHeight="1">
      <c r="A405" s="100"/>
      <c r="B405" s="101"/>
      <c r="C405" s="102"/>
      <c r="D405" s="103"/>
      <c r="E405" s="103"/>
      <c r="F405" s="103"/>
      <c r="G405" s="71"/>
      <c r="H405" s="72"/>
      <c r="I405" s="69"/>
    </row>
    <row r="406" spans="1:9" ht="14.25" customHeight="1">
      <c r="A406" s="73" t="s">
        <v>587</v>
      </c>
      <c r="B406" s="74"/>
      <c r="C406" s="75"/>
      <c r="D406" s="76"/>
      <c r="E406" s="76"/>
      <c r="F406" s="76"/>
      <c r="G406" s="95">
        <f>SUBTOTAL(9,G404:G405)</f>
        <v>0</v>
      </c>
      <c r="H406" s="104">
        <f>SUM(H401:H404)</f>
        <v>0</v>
      </c>
      <c r="I406" s="95">
        <f>SUM(I401:I404)</f>
        <v>0</v>
      </c>
    </row>
    <row r="407" ht="14.25" customHeight="1"/>
    <row r="408" ht="14.25" customHeight="1"/>
    <row r="409" spans="2:9" ht="18.75" customHeight="1">
      <c r="B409" s="6"/>
      <c r="C409" s="105"/>
      <c r="D409" s="106"/>
      <c r="E409" s="106"/>
      <c r="F409" s="106"/>
      <c r="G409" s="6"/>
      <c r="H409" s="6"/>
      <c r="I409" s="6" t="s">
        <v>0</v>
      </c>
    </row>
    <row r="410" spans="1:9" ht="60.75" customHeight="1">
      <c r="A410" s="134"/>
      <c r="B410" s="134"/>
      <c r="C410" s="134"/>
      <c r="D410" s="107"/>
      <c r="E410" s="107"/>
      <c r="F410" s="107"/>
      <c r="G410" s="7"/>
      <c r="H410" s="7"/>
      <c r="I410" s="7"/>
    </row>
    <row r="411" spans="1:9" ht="31.5" customHeight="1">
      <c r="A411" s="87" t="s">
        <v>721</v>
      </c>
      <c r="B411" s="87"/>
      <c r="C411" s="88"/>
      <c r="D411" s="87"/>
      <c r="E411" s="87"/>
      <c r="F411" s="87"/>
      <c r="G411" s="87" t="s">
        <v>9</v>
      </c>
      <c r="H411" s="87" t="s">
        <v>10</v>
      </c>
      <c r="I411" s="89" t="s">
        <v>11</v>
      </c>
    </row>
    <row r="412" spans="1:7" ht="32.25" customHeight="1">
      <c r="A412" s="108" t="s">
        <v>2</v>
      </c>
      <c r="B412" s="108"/>
      <c r="C412" s="109"/>
      <c r="D412" s="108"/>
      <c r="E412" s="108"/>
      <c r="F412" s="108"/>
      <c r="G412" s="110"/>
    </row>
    <row r="413" spans="1:9" ht="53.25" customHeight="1">
      <c r="A413" s="131" t="s">
        <v>722</v>
      </c>
      <c r="B413" s="131"/>
      <c r="C413" s="131"/>
      <c r="D413" s="112"/>
      <c r="E413" s="112"/>
      <c r="F413" s="112"/>
      <c r="G413" s="113">
        <f>G312</f>
        <v>59448080.87999999</v>
      </c>
      <c r="H413" s="113">
        <f>H312</f>
        <v>40991328.639999986</v>
      </c>
      <c r="I413" s="113">
        <f>I312</f>
        <v>43297764.949999996</v>
      </c>
    </row>
    <row r="414" spans="1:9" ht="15" customHeight="1">
      <c r="A414" s="131" t="s">
        <v>723</v>
      </c>
      <c r="B414" s="131"/>
      <c r="C414" s="131"/>
      <c r="G414" s="113">
        <f>G372</f>
        <v>0</v>
      </c>
      <c r="H414" s="113">
        <f>H372</f>
        <v>207754.38</v>
      </c>
      <c r="I414" s="113">
        <f>I372</f>
        <v>1444162.83</v>
      </c>
    </row>
    <row r="415" spans="1:13" ht="15" customHeight="1">
      <c r="A415" s="131" t="s">
        <v>724</v>
      </c>
      <c r="B415" s="131"/>
      <c r="C415" s="131"/>
      <c r="G415" s="113">
        <f>G381</f>
        <v>785441.96</v>
      </c>
      <c r="H415" s="113">
        <f>H381</f>
        <v>0</v>
      </c>
      <c r="I415" s="113">
        <f>I381</f>
        <v>0</v>
      </c>
      <c r="L415" s="114"/>
      <c r="M415" s="115"/>
    </row>
    <row r="416" spans="1:9" ht="15" customHeight="1">
      <c r="A416" s="116"/>
      <c r="B416" s="117"/>
      <c r="C416" s="118"/>
      <c r="D416" s="119"/>
      <c r="E416" s="119"/>
      <c r="F416" s="119"/>
      <c r="G416" s="120">
        <f>G413+G414-G415</f>
        <v>58662638.91999999</v>
      </c>
      <c r="H416" s="120">
        <f>H413+H414-H415</f>
        <v>41199083.01999999</v>
      </c>
      <c r="I416" s="120">
        <f>I413+I414-I415</f>
        <v>44741927.779999994</v>
      </c>
    </row>
    <row r="417" spans="1:9" ht="31.5" customHeight="1">
      <c r="A417" s="108" t="s">
        <v>719</v>
      </c>
      <c r="B417" s="108"/>
      <c r="C417" s="109"/>
      <c r="D417" s="108"/>
      <c r="E417" s="108"/>
      <c r="F417" s="108"/>
      <c r="G417" s="113"/>
      <c r="H417" s="113"/>
      <c r="I417" s="113"/>
    </row>
    <row r="418" spans="1:9" ht="30" customHeight="1">
      <c r="A418" s="131" t="s">
        <v>722</v>
      </c>
      <c r="B418" s="131"/>
      <c r="C418" s="131"/>
      <c r="D418" s="112"/>
      <c r="E418" s="112"/>
      <c r="F418" s="112"/>
      <c r="G418" s="113">
        <f>G394</f>
        <v>0</v>
      </c>
      <c r="H418" s="113">
        <f>H394</f>
        <v>0</v>
      </c>
      <c r="I418" s="113">
        <f>I394</f>
        <v>0</v>
      </c>
    </row>
    <row r="419" spans="1:9" ht="30" customHeight="1">
      <c r="A419" s="131" t="s">
        <v>723</v>
      </c>
      <c r="B419" s="131"/>
      <c r="C419" s="131"/>
      <c r="D419" s="112"/>
      <c r="E419" s="112"/>
      <c r="F419" s="112"/>
      <c r="G419" s="113">
        <f>G400</f>
        <v>0</v>
      </c>
      <c r="H419" s="113">
        <f>H400</f>
        <v>0</v>
      </c>
      <c r="I419" s="113">
        <f>I400</f>
        <v>0</v>
      </c>
    </row>
    <row r="420" spans="1:9" ht="15" customHeight="1">
      <c r="A420" s="111" t="s">
        <v>724</v>
      </c>
      <c r="B420" s="121"/>
      <c r="C420" s="122"/>
      <c r="D420" s="112"/>
      <c r="E420" s="112"/>
      <c r="F420" s="112"/>
      <c r="G420" s="113">
        <f>G406</f>
        <v>0</v>
      </c>
      <c r="H420" s="113">
        <f>H406</f>
        <v>0</v>
      </c>
      <c r="I420" s="113">
        <f>I406</f>
        <v>0</v>
      </c>
    </row>
    <row r="421" spans="1:9" ht="14.25" customHeight="1">
      <c r="A421" s="117"/>
      <c r="B421" s="117"/>
      <c r="C421" s="118"/>
      <c r="D421" s="119"/>
      <c r="E421" s="119"/>
      <c r="F421" s="119"/>
      <c r="G421" s="120">
        <f>G418+G419-G420</f>
        <v>0</v>
      </c>
      <c r="H421" s="120">
        <f>H418+H419-H420</f>
        <v>0</v>
      </c>
      <c r="I421" s="120">
        <f>I418+I419-I420</f>
        <v>0</v>
      </c>
    </row>
    <row r="422" ht="14.25" customHeight="1">
      <c r="A422" s="123"/>
    </row>
    <row r="423" spans="1:9" ht="14.25" customHeight="1">
      <c r="A423" s="1" t="s">
        <v>725</v>
      </c>
      <c r="G423" s="124"/>
      <c r="H423" s="124"/>
      <c r="I423" s="124"/>
    </row>
    <row r="424" spans="1:9" ht="15" customHeight="1">
      <c r="A424" s="1" t="s">
        <v>726</v>
      </c>
      <c r="G424" s="125"/>
      <c r="H424" s="125"/>
      <c r="I424" s="125"/>
    </row>
    <row r="425" spans="7:9" ht="14.25" customHeight="1">
      <c r="G425" s="126"/>
      <c r="H425" s="126"/>
      <c r="I425" s="126"/>
    </row>
    <row r="426" spans="7:9" ht="14.25" customHeight="1">
      <c r="G426" s="127"/>
      <c r="H426" s="127"/>
      <c r="I426" s="127"/>
    </row>
    <row r="427" spans="1:9" ht="29.25" customHeight="1">
      <c r="A427" s="128" t="s">
        <v>727</v>
      </c>
      <c r="G427" s="129"/>
      <c r="H427" s="129"/>
      <c r="I427" s="129"/>
    </row>
  </sheetData>
  <sheetProtection selectLockedCells="1" selectUnlockedCells="1"/>
  <mergeCells count="14">
    <mergeCell ref="A2:I2"/>
    <mergeCell ref="A3:I3"/>
    <mergeCell ref="A5:I5"/>
    <mergeCell ref="A314:I314"/>
    <mergeCell ref="A315:I315"/>
    <mergeCell ref="A374:I374"/>
    <mergeCell ref="A418:C418"/>
    <mergeCell ref="A419:C419"/>
    <mergeCell ref="A385:H385"/>
    <mergeCell ref="A396:C397"/>
    <mergeCell ref="A410:C410"/>
    <mergeCell ref="A413:C413"/>
    <mergeCell ref="A414:C414"/>
    <mergeCell ref="A415:C415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5" r:id="rId2"/>
  <rowBreaks count="5" manualBreakCount="5">
    <brk id="121" max="255" man="1"/>
    <brk id="313" max="8" man="1"/>
    <brk id="335" max="255" man="1"/>
    <brk id="362" max="255" man="1"/>
    <brk id="396" max="255" man="1"/>
  </rowBreaks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view="pageBreakPreview" zoomScale="50" zoomScaleNormal="55" zoomScaleSheetLayoutView="50" zoomScalePageLayoutView="0" workbookViewId="0" topLeftCell="A1">
      <selection activeCell="A16" activeCellId="1" sqref="K371:L371 A16"/>
    </sheetView>
  </sheetViews>
  <sheetFormatPr defaultColWidth="10.50390625" defaultRowHeight="14.25"/>
  <cols>
    <col min="1" max="1" width="15.625" style="0" customWidth="1"/>
  </cols>
  <sheetData>
    <row r="1" ht="14.25">
      <c r="A1" s="130">
        <v>7552303.05</v>
      </c>
    </row>
    <row r="2" ht="14.25">
      <c r="A2" s="130">
        <v>7511806.37</v>
      </c>
    </row>
    <row r="3" ht="14.25">
      <c r="A3" s="130">
        <f>A1-A2</f>
        <v>40496.6799999997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2020-03-09T13:51:39Z</cp:lastPrinted>
  <dcterms:modified xsi:type="dcterms:W3CDTF">2020-03-09T13:52:36Z</dcterms:modified>
  <cp:category/>
  <cp:version/>
  <cp:contentType/>
  <cp:contentStatus/>
</cp:coreProperties>
</file>