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mpenhos" sheetId="1" r:id="rId1"/>
    <sheet name="Planilha2" sheetId="2" r:id="rId2"/>
  </sheets>
  <definedNames>
    <definedName name="_xlnm.Print_Area" localSheetId="0">'Empenhos'!$A$1:$I$227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<sst xmlns="http://schemas.openxmlformats.org/spreadsheetml/2006/main" count="954" uniqueCount="382">
  <si>
    <t>JANEIRO /2020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</si>
  <si>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</si>
  <si>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</si>
  <si>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</si>
  <si>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</si>
  <si>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</si>
  <si>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</si>
  <si>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</si>
  <si>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</si>
  <si>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</si>
  <si>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</si>
  <si>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</si>
  <si>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AMAZONAS DISTRIBUIDORA DE ENERGIA S/A</t>
  </si>
  <si>
    <t>COMPLEMENTO AO CT Nº 002/2019 - MP-PGJ, REFERENTE À CONTRATAÇÃO DE EMPRESA ESPECIALIZADA PARA PRESTAÇÃO DE SERVIÇOS DE FORNECIMENTO DE ENERGIA ELÉTRICA PARA ATENDER ÀS NECESSIDADES DOS PRÉDIOS SEDE E ADMINISTRATIVO DA PGJ/AM</t>
  </si>
  <si>
    <t>6 – INEXIGIVEL</t>
  </si>
  <si>
    <t>NÃO SE APLICA</t>
  </si>
  <si>
    <t>2020NE00001</t>
  </si>
  <si>
    <t xml:space="preserve"> AKO ADMINISTRADORA DE IMOVEIS LTDA</t>
  </si>
  <si>
    <t xml:space="preserve">COMPLEMENTO DO CT Nº 011/2015-MP/PGJ, EM SEU 2º TERMO ADITIVO, REFERENTE À LOCAÇÃO DE IMÓVEL SITUADO NO 2º PAVIMENTO DO EMPREENDIMENTO SHOPPING CIDADE LESTE NO BAIRRO TANCREDO NEVES, AVENIDA AUTAZ MIRIM, Nº 282 </t>
  </si>
  <si>
    <t>5 - DISPENSA DE LICITAÇÃO</t>
  </si>
  <si>
    <t>2020NE00002</t>
  </si>
  <si>
    <t xml:space="preserve"> ALVES LIRA LTDA</t>
  </si>
  <si>
    <t xml:space="preserve">COMPLEMENTO DO CT Nº 18/2015-PGJ, REFERENTE À LOCAÇÃO DE IMÓVEL LOCALIZADO NA RUA BELO HORIZONTE, ALEIXO, MANAUS/AM </t>
  </si>
  <si>
    <t>7 – NÃO SE APLICA</t>
  </si>
  <si>
    <t>2020NE00003</t>
  </si>
  <si>
    <t xml:space="preserve"> MANAUS AMBIENTAL S.A</t>
  </si>
  <si>
    <t xml:space="preserve">COMPLEMENTO DO CT Nº 010/2016-MP/PGJ, ATRAVÉS DO SEU 3º TERMO ADITIVO, VISANDO À PRESTAÇÃO DE SERVIÇOS DE FORNECIMENTO DE ÁGUA POTÁVEL E SISTEMA DE ESGOTO, PARA O EDIFÍCIO-SEDE DA PGJ/MPAM, E UNIDADES DESCENTRALIZADAS </t>
  </si>
  <si>
    <t>2020NE00004</t>
  </si>
  <si>
    <t xml:space="preserve"> TELEMAR NORTE LESTE S.A</t>
  </si>
  <si>
    <t xml:space="preserve">COMPLEMENTO DO CONTRATO Nº 029/2016 PARA PRESTAÇÃO DE SERVIÇO TELEFÔNICO FIXO COMUTADO STFC ANALÓGICO, NAS MODALIDADES LOCAL, CAPITAL E INTERIOR </t>
  </si>
  <si>
    <t>2020NE00005</t>
  </si>
  <si>
    <t xml:space="preserve"> G REFRIGERAÇAO COM E SERV DE REFRIGERAÇAO LTDA  ME</t>
  </si>
  <si>
    <t xml:space="preserve">COMPLEMENTO DO CONTRATO ADMINISTRATIVO Nº 010/2017-MP/PGJ, DECORRENTE DO PREGÃO PRESENCIAL Nº 5.003/2017-CPL/MP/PGJ, CUJO OBJETO É A PRESTAÇÃO DE SERVIÇOS DE MANUTENÇÃO PREVENTIVA E CORRETIVA, </t>
  </si>
  <si>
    <t>9 - PREGÃO PRESENCIAL</t>
  </si>
  <si>
    <t>MENOR PREÇO</t>
  </si>
  <si>
    <t>2020NE00006</t>
  </si>
  <si>
    <t xml:space="preserve"> FRANCISCO W A JUNIOR ENGENHARIA AMBIENTAL</t>
  </si>
  <si>
    <t xml:space="preserve">COMPLEMENTO DO CONTRATO ADMINISTRATIVO Nº 011/2017-MP/PGJ, ATRAVÉS DE SEU 2º TERMO ADITIVO, RELATIVO A PRESTAÇÃO DE SERVIÇO DE DE OPERAÇÃO E MANUTENÇÃO PREVENTIVA E CORRETIVA DA ESTAÇÃO DE TRATAMENTO DE EFLUENTES </t>
  </si>
  <si>
    <t>2020NE00007</t>
  </si>
  <si>
    <t xml:space="preserve"> CLAUDIO ANDRADE JUNIOR</t>
  </si>
  <si>
    <t>CONTRATAÇÃO DE EMPRESA ESPECIALIZADA PARA REALIZAÇÃO DE MANUTENÇÃO CORRETIVA DO GRUPO GERADOR E SUBESTAÇÃO ELÉTRICA QUE ATENDE O EDIFÍCIO ANEXO ADMINISTRATIVO DO MP/PGJ</t>
  </si>
  <si>
    <t>2020NE00008</t>
  </si>
  <si>
    <t xml:space="preserve">CONTRATAÇÃO DE EMPRESA ESPECIALIZADA PARA REALIZAÇÃO DE MANUTENÇÃO CORRETIVA DO GRUPO GERADOR E SUBESTAÇÃO ELÉTRICA QUE ATENDE O EDIFÍCIO ANEXO ADMINISTRATIVO DO MP/PGJ, </t>
  </si>
  <si>
    <t>2020NE00009</t>
  </si>
  <si>
    <t xml:space="preserve"> PRODAM PROCESSAMENTO DE DADOS AMAZONAS SA</t>
  </si>
  <si>
    <t>COMPLEMENTO AO CONTRATO ADMINISTRATIVO N.º 024/2015 - MP/PGJ, REFERENTE A PRESTAÇÃO DE SERVIÇOS DE REDE, COMPREENDENDO ACESSO À METROMAO, ATRAVÉS DO FORNECIMENTO DE CIRCUITO DE TRANSMISSÃO DE DADOS E LOCAÇÃO DE EQUIPAMENTOS DE REDES PARA A INTERLIGAÇÃO DESTA PGJ</t>
  </si>
  <si>
    <t>2020NE00010</t>
  </si>
  <si>
    <t xml:space="preserve">COMPLEMENTO AO CONTRATO ADMINISTRATIVO N.º 024/2015 - MP/PGJ, REFERENTE A PRESTAÇÃO DE SERVIÇOS DE REDE, COMPREENDENDO ACESSO À METROMAO, ATRAVÉS DO FORNECIMENTO DE CIRCUITO DE TRANSMISSÃO DE DADOS E LOCAÇÃO DE EQUIPAMENTOS DE REDES PARA A INTERLIGAÇÃO DESTA PGJ </t>
  </si>
  <si>
    <t>2020NE00011</t>
  </si>
  <si>
    <t>COMPLEMENTO DO CONTRATO ADMINISTRATIVO N.º 024/2015 - MP/PGJ, REFERENTE A PRESTAÇÃO DE SERVIÇOS DE REDE, COMPREENDENDO ACESSO À METROMAO, ATRAVÉS DO FORNECIMENTO DE CIRCUITO DE TRANSMISSÃO DE DADOS E LOCAÇÃO DE EQUIPAMENTOS DE REDES PARA A INTERLIGAÇÃO DESTA PGJ.</t>
  </si>
  <si>
    <t>2020NE00012</t>
  </si>
  <si>
    <t>COMPLEMENTO DO CONTRATO ADMINISTRATIVO Nº 011/2016, POR MEIO DO 3º TERMO ADITIVO, CUJO OBJETO É A PRESTAÇÃO DE SERVIÇOS DE LICENÇA DE USO DO SISTEMA DE GESTÃO E CONTROLE PATRIMONIAL – AJURI</t>
  </si>
  <si>
    <t>2020NE00013</t>
  </si>
  <si>
    <t xml:space="preserve"> HUGHES TELECOMUNICAÇÕES DO BRASIL LTDA</t>
  </si>
  <si>
    <t xml:space="preserve">COMPLEMENTO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 </t>
  </si>
  <si>
    <t>7 - NÃO SE APLICA</t>
  </si>
  <si>
    <t>2020NE00014</t>
  </si>
  <si>
    <t xml:space="preserve">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 </t>
  </si>
  <si>
    <t>2020NE00015</t>
  </si>
  <si>
    <t xml:space="preserve"> CRIART SERVIÇOS DE TERCEIRIZAÇAO DE MAO DE OBRA LTDA</t>
  </si>
  <si>
    <t>COMPLEMENTO DO CONTRATO ADMINISTRATIVO N.º 020/2017 – MP/PGJ,  OBJETIVANDO A 2.º PRORROGAÇÃO, POR SEIS MESES, DA PRESTAÇÃO DE SERVIÇOS CONTINUADOS DE LIMPEZA E CONSERVAÇÃO, HIGIENIZAÇÃO, SERVIÇOS DE COPA, GARÇOM, LAVAGEM DE VEÍCULOS, JARDINAGEM E MANUTENÇÃO PREDIAL</t>
  </si>
  <si>
    <t>2020NE00016</t>
  </si>
  <si>
    <t xml:space="preserve"> ELEVADORES BRASIL LTDA </t>
  </si>
  <si>
    <t xml:space="preserve">COMPLEMENTO DO CONTRATO ADMINISTRATIVO Nº 004/2018, POR MEIO DO SEU 1º TERMO ADITIVO, CUJO OBJETO É A MANUTENÇÃO PREVENTIVA E CORRETIVA DE ELEVADORES, </t>
  </si>
  <si>
    <t>2020NE00017</t>
  </si>
  <si>
    <t>COMPLEMENTO AO CONTRATO ADMINISTRATIVO Nº 004/2018, POR MEIO DO 2º TERMO ADITIVO COM A EMPRESA BRASIL ELEVADORES, EM RAZÃO DE ACRÉSCIMO DE 01 EQUIPAMENTO PARA MANUTENÇÃO PREVENTIVA E CORRETIVA DE ELEVADORES,</t>
  </si>
  <si>
    <t>2020NE00018</t>
  </si>
  <si>
    <t xml:space="preserve"> TELEFONICA BRASIL S.A.</t>
  </si>
  <si>
    <t>COMPLEMENTO DO CONTRATO ADMINISTRATIVO Nº 011/2018, DECORRENTE DO PREGÃO ELETRÔNICO Nº 4.007/2018-CPL/MP/PGJ, PARA PRESTAÇÃO DE SERVIÇOS DE TELEFONIA MÓVEL PESSOAL</t>
  </si>
  <si>
    <t>8 - PREGÃO ELETRÔNICO</t>
  </si>
  <si>
    <t>2020NE00019</t>
  </si>
  <si>
    <t xml:space="preserve"> TANIA MARIA DE AZEVEDO FEITOSA</t>
  </si>
  <si>
    <t xml:space="preserve">CONCESSÃO DE SUPRIMENTO DE FUNDOS, A SER ENTREGUE A EXMA. SRA. DRA. TANIA MARIA DE AZEVEDO FEITOSA, AUTORIZADA PELA PORTARIA Nº 0266/2020/PGJ, COM PUBLICAÇÃO NO DIÁRIO OFICIAL ELETRÔNICO Nº 1821, DE 27 JAN. 2020.
</t>
  </si>
  <si>
    <t>2020NE00020</t>
  </si>
  <si>
    <t xml:space="preserve"> VERA NEIDE PINTO CAVALCANTE</t>
  </si>
  <si>
    <t xml:space="preserve">COMPLEMENTO DO CONTRATO ADMINISTRATIVO Nº 019/2018, POR MEIO DO 1º TERMO ADITIVO, CUJO OBJETO É A LOCAÇÃO DE IMÓVEL LOCALIZADO NA RUA GONÇALVES LEDO N.º 132, CENTRO, COARI/AM, DE PROPRIEDADE DA SRA. VERA NEIDE PINTO CAVALCANTE, COM VISTAS À INSTALAÇÃO DAS PROMOTORIAS DE JUSTIÇA DA COMARCA DE COARI </t>
  </si>
  <si>
    <t>2020NE00021</t>
  </si>
  <si>
    <t xml:space="preserve"> VILA DA BARRA COM E REP E SERV DE DEDETIZACAO LTDA</t>
  </si>
  <si>
    <t>COMPLEMENTO DO CONTRATO Nº 020/2018-MP/PGJ, DECORRENTE DO PREGÃO ELETRÔNICO Nº 4.017/2018-CPL/MP/PGJ, PARA PRESTAÇÃO DE SERVIÇOS CONTINUADOS DE DESINSETIZAÇÃO, DESRATIZAÇÃO,DO MINISTÉRIO PUBLICO DO AMAZONAS, PELO PERÍODO DE 12 MESES.</t>
  </si>
  <si>
    <t>2020NE00022</t>
  </si>
  <si>
    <t xml:space="preserve"> T N NETO EIRELI</t>
  </si>
  <si>
    <t>COMPLEMENTO DO CONTRATO ADMINISTRATIVO N.º 24/2018 PGJ, REFERENTE À SERVIÇOS DE MANUTENÇÃO PREVENTIVA E CORRETIVA, INCLUSIVE COM A PRESTAÇÃO DE SERVIÇOS EMERGENCIAIS FORA DO HORÁRIO COMERCIAL, POR UM PERÍODO DE 12 MESES, DECORRENTE DO PREGÃO ELETRÔNICO Nº 5.004/2018-CPL/MP/PGJ</t>
  </si>
  <si>
    <t>2020NE00023</t>
  </si>
  <si>
    <t>COMPLEMENTO DO CONTRATO ADMINISTRATIVO N.º 24/2018-PGJ, REFERENTE À SERVIÇOS DE MANUTENÇÃO PREVENTIVA E CORRETIVA, INCLUSIVE COM A PRESTAÇÃO DE SERVIÇOS EMERGENCIAIS FORA DO HORÁRIO COMERCIAL, POR UM PERIODO DE 12 MESES, DECORRENTE DO PREGÃO ELETRÔNICO Nº 4.017/2018-CPL/MP/PGJ</t>
  </si>
  <si>
    <t>2020NE00024</t>
  </si>
  <si>
    <t xml:space="preserve"> COENCIL COMERCIO IMPORTACAO E EXPORTACAO LTDA</t>
  </si>
  <si>
    <t>COMPLEMENTO DO CONTRATO ADMINISTRATIVO Nº 032/2018-MP/PGJ, REFERENTE A LOCAÇÃO DE IMÓVEIS. LOCALIZADO À RUA SÃO LUIZ, Nº 624, ESQUINA COM A AV. JORNALISTA UMBERTO CALDERARO FILHO (ANTIGA RUA PARAÍBA) .</t>
  </si>
  <si>
    <t>2020NE00025</t>
  </si>
  <si>
    <t>COMPLEMENTO DO CONTRATO ADMINISTRATIVO N.º 35/2018-PGJ, REFERENTE À SERVIÇO TELEFÔNICO FIXO COMUTADO-STFC, NAS MODALIDADES LOCAL, DISCAGEM DIRETA GRATUITA, POR PERÍODO DE 12 (DOZE) MESES</t>
  </si>
  <si>
    <t>2020NE00026</t>
  </si>
  <si>
    <t xml:space="preserve"> SIDI SERVIÇOS DE COMUNICAÇAO LTDA  ME</t>
  </si>
  <si>
    <t>2020NE00027</t>
  </si>
  <si>
    <t xml:space="preserve"> RPJ COMERCIO E SERVICOS DA AMAZONIA LTDA</t>
  </si>
  <si>
    <t>2020NE00028</t>
  </si>
  <si>
    <t xml:space="preserve"> EMPRESA BRASILEIRA DE CORREIOS E TELEGRAFOS EBCT</t>
  </si>
  <si>
    <t>COMPLEMENTO DO CONTRATO ADMINISTRATIVO N.º 043/2018-MP/PGJ, FIRMADO ENTRE ESTA PGJ E A EMPRESA BRASILEIRA DE CORREIOS E TELÉGRAFOS - ECT, CUJO OBJETO É A PRESTAÇÃO DE SERVIÇOS E VENDA DE PRODUTOS QUE ATENDAM AS NECESSIDADES  DA PGJAM</t>
  </si>
  <si>
    <t>2020NE00029</t>
  </si>
  <si>
    <t>COMPLEMENTO DO CONTRATO ADMINISTRATIVO N.º 10/2019 PGJ, REFERENTE À PRESTAÇÃO DE SERVIÇO DE FORNECIMENTO DE ENERGIA ELÉTRICA PARA AS UNIDADES DESCENTRALIZADAS DESTA PROCURADORIA-GERAL DE JUSTIÇA, NA MODALIDADE BAIXA-TENSÃO.</t>
  </si>
  <si>
    <t>2020NE00030</t>
  </si>
  <si>
    <t xml:space="preserve"> EMPRESA JORNAL DO COMERCIO LTDA</t>
  </si>
  <si>
    <t>COMPLEMENTO DO CONTRATO ADMINISTRATIVO N.º 12/2019 PGJ, REFERENTE À SERVIÇOS DE PUBLICAÇÃO DOS ATOS OFICIAIS E NOTAS DE INTERESSE PÚBLICO EM JORNAL DIÁRIO DE GRANDE CIRCULAÇÃO NO ESTADO DO AMAZONAS, PARA ATENDER ÀS NECESSIDADES DA PROCURADORIAGERAL DE JUSTIÇA  PREGÃO PRESENCIAL Nº 5.004/2019-CPL/MP/PG</t>
  </si>
  <si>
    <t>2020NE00031</t>
  </si>
  <si>
    <t xml:space="preserve"> UNIVERSIDADE PATATIVA DO ASSARE</t>
  </si>
  <si>
    <t>COMPLEMENTO DO CONTRATO ADMINISTRATIVO N.º 13/2019-PGJ, REFERENTE A SERVIÇOS DE INTERMEDIAÇÃO DE ESTÁGIO, PARA ATENDER ÀS NECESSIDADES DO MPAM/PGJ, POR UM PERÍODO DE 12 (DOZE) MESES, CONFORME PREGÃO ELETRÔNICO Nº 4.009/2019-CPL/MP/PG</t>
  </si>
  <si>
    <t>2020NE00032</t>
  </si>
  <si>
    <t xml:space="preserve"> EYES NWHERE SISTEMAS INTELIGENTES DE IMAGEM LTDA</t>
  </si>
  <si>
    <t>COMPLEMENTO DO CONTRATO ADMINISTRATIVO N.º 16/2019 PGJ, REFERENTE A SERVIÇOS DE CONECTIVIDADE PONTO A PONTO EM FIBRA ÓPTICA, DECORRENTE DO PREGÃO ELETRÔNICO Nº 4.014/2019-CPL/MP/PGJ</t>
  </si>
  <si>
    <t>2020NE00033</t>
  </si>
  <si>
    <t>COMPLEMENTO DO CONTRATO ADMINISTRATIVO N.º 18/2019 PGJ, REFERENTE A SERVIÇOS DE REDE PRIVADA, COM TECNOLOGIA</t>
  </si>
  <si>
    <t>2020NE00034</t>
  </si>
  <si>
    <t>2020NE00035</t>
  </si>
  <si>
    <t>SERVIÇO DE LINK DE CONECTIVIDADE PONTO A PONTO EM FIBRA ÓPTICA, POR 12 5,5 (DOZE) MESES, ATRAVÉS DE CONEXÃO ENTRE REDES DE DADOS NAS PORTAS A E B, UTILIZANDO ATA DE REGISTRO DE PREÇOS DO PREGÃO ELETRÔNICO 4.031/2018-CPL/MP/PGJ</t>
  </si>
  <si>
    <t>2020NE00036</t>
  </si>
  <si>
    <t xml:space="preserve"> P S DE ALMEIDA SERVICOS E REPRESENTAÇÕES </t>
  </si>
  <si>
    <t>COMPLEMENTO DO CONTRATO ADMINISTRATIVO N.º 20/2019 PGJ, REFERENTE A FORNECIMENTO E DISTRIBUIÇÃO (TRANSPORTE) DE ÁGUA MINERAL POTÁVEL SEM GÁS.</t>
  </si>
  <si>
    <t>2020NE00037</t>
  </si>
  <si>
    <t xml:space="preserve"> V&amp;P SERVIÇOS DE VIAGENS LTDA</t>
  </si>
  <si>
    <t>COMPLEMENTO DO CONTRATO ADMINISTRATIVO N.º 27/2019 PGJ, REFERENTE A SERVIÇO DE AGENCIAMENTO DE VIAGEM</t>
  </si>
  <si>
    <t>2020NE00038</t>
  </si>
  <si>
    <t xml:space="preserve"> VANIAS BATISTA MENDONÇA</t>
  </si>
  <si>
    <t>VALOR QUE SE EMPENHA EM FAVOR DO SR. VANIAS BATISTA DE MENDONÇA,QUE TEM POR OBJETO A LOCAÇÃO DE IMÓVEL,  DESTINADO À INSTALAÇÃO DE NOVAS PROMOTORIAS DESTA PROCURADORIA-GERAL DE JUSTIÇA DO ESTADO DO AMAZONAS</t>
  </si>
  <si>
    <t>2020NE00039</t>
  </si>
  <si>
    <t xml:space="preserve"> PROCURADORIA GERAL DE JUSTICA</t>
  </si>
  <si>
    <t>P-AGAMENTO DE AUXILIO – ALIMENTAÇÃO AOS MEMBROS E SERVIDORES DA PGJ/AM, NO MÊS DE JANEIRO DE 2020, CONFORME ATO PGJ Nº 239/200</t>
  </si>
  <si>
    <t>2020NE00040</t>
  </si>
  <si>
    <t xml:space="preserve"> FOLHA DE PAGAMENTO</t>
  </si>
  <si>
    <t xml:space="preserve">PF0000001 </t>
  </si>
  <si>
    <t>AUXÍLIO-MORADIA</t>
  </si>
  <si>
    <t>2020NE00041</t>
  </si>
  <si>
    <t>AUXÍLIO-SAÚDE</t>
  </si>
  <si>
    <t>2020NE00042</t>
  </si>
  <si>
    <t>2020NE00043</t>
  </si>
  <si>
    <t xml:space="preserve"> FOLHA DE PAGAMENTO </t>
  </si>
  <si>
    <t xml:space="preserve">PF0000197 </t>
  </si>
  <si>
    <t>ATIVOS</t>
  </si>
  <si>
    <t>2020NE00044</t>
  </si>
  <si>
    <t>2020NE00045</t>
  </si>
  <si>
    <t>2020NE00046</t>
  </si>
  <si>
    <t>2020NE00047</t>
  </si>
  <si>
    <t>2020NE00048</t>
  </si>
  <si>
    <t>2020NE00049</t>
  </si>
  <si>
    <t>2020NE00050</t>
  </si>
  <si>
    <t>2020NE00051</t>
  </si>
  <si>
    <t>2020NE00052</t>
  </si>
  <si>
    <t>2020NE00053</t>
  </si>
  <si>
    <t>2020NE00054</t>
  </si>
  <si>
    <t>2020NE00055</t>
  </si>
  <si>
    <t>2020NE00056</t>
  </si>
  <si>
    <t>2020NE00057</t>
  </si>
  <si>
    <t xml:space="preserve"> INSTITUTO NACIONAL DE SEGURIDADE SOCIAL / INSS</t>
  </si>
  <si>
    <t>7-NÃO SE APLICA</t>
  </si>
  <si>
    <t>2020NE00058</t>
  </si>
  <si>
    <t>REEMPENHO DE VALOR ANULADO PARA REPROGRAMAÇÃO ORÇAMENTÁRIA, DO CONTRATO ADMINISTRATIVO N.º 031/2016, DECORRENTE DE ADESÃO À ATA DE SRP DO PREGÃO ELETRÔNICO Nº 09/2016-TRE/PA, PARA PRESTAÇÃO DE SERVIÇOS DE TELECOMUNICAÇÕES DE DADOS BIDIRECIONA</t>
  </si>
  <si>
    <t>2020NE00059</t>
  </si>
  <si>
    <t xml:space="preserve"> DELL COMPUTADORES DO BRASIL LTDA</t>
  </si>
  <si>
    <t>2020NE00060</t>
  </si>
  <si>
    <t>2020NE00061</t>
  </si>
  <si>
    <t xml:space="preserve"> JEFFERSON SILVA DO NASCIMENTO</t>
  </si>
  <si>
    <t>PAGAMENTO DE DIÁRIA NO ESTADO</t>
  </si>
  <si>
    <t>2020NE00062</t>
  </si>
  <si>
    <t xml:space="preserve"> RAFAEL JONES DE LIMA DA SILVA</t>
  </si>
  <si>
    <t>2020NE00063</t>
  </si>
  <si>
    <t xml:space="preserve"> LUIZ ALBERTO D DE VASCONCELOS</t>
  </si>
  <si>
    <t>2020NE00064</t>
  </si>
  <si>
    <t xml:space="preserve"> EVALDO JOSE RODRIGUES DE LIMA</t>
  </si>
  <si>
    <t>2020NE00065</t>
  </si>
  <si>
    <t xml:space="preserve"> MARIO AUGUSTO DOURADO MENEZES</t>
  </si>
  <si>
    <t>2020NE00066</t>
  </si>
  <si>
    <t xml:space="preserve"> LEDA MARA NASCIMENTO ALBQUERQUE</t>
  </si>
  <si>
    <t>PAGAMENTO DE DIÁRIA FORA DO  ESTADO</t>
  </si>
  <si>
    <t>2020NE00067</t>
  </si>
  <si>
    <t xml:space="preserve"> CLEY BARBOSA MARTINS</t>
  </si>
  <si>
    <t>2020NE00068</t>
  </si>
  <si>
    <t xml:space="preserve"> CAIO LUCIO FENELON ASSIS BARROS</t>
  </si>
  <si>
    <t>2020NE00069</t>
  </si>
  <si>
    <t>2020NE00070</t>
  </si>
  <si>
    <t xml:space="preserve"> DIEGO FERNANDES AYOUB BAZZI</t>
  </si>
  <si>
    <t>2020NE00071</t>
  </si>
  <si>
    <t xml:space="preserve"> MILTON SPOSITO NETO</t>
  </si>
  <si>
    <t>2020NE00072</t>
  </si>
  <si>
    <t xml:space="preserve"> FILLIPE REBELLO SANTOS DE SOUZA</t>
  </si>
  <si>
    <t>2020NE00073</t>
  </si>
  <si>
    <t xml:space="preserve"> ROGERIO MARQUES SANTOS</t>
  </si>
  <si>
    <t>2020NE00074</t>
  </si>
  <si>
    <t xml:space="preserve"> MATHEUS MARINHO NOGUEIRA</t>
  </si>
  <si>
    <t>2020NE00075</t>
  </si>
  <si>
    <t>PAE-ATIVOS</t>
  </si>
  <si>
    <t>2020NE00076</t>
  </si>
  <si>
    <t>PAE-PENSIONISTAS</t>
  </si>
  <si>
    <t>2020NE00077</t>
  </si>
  <si>
    <t>2020NE00078</t>
  </si>
  <si>
    <t>2020NE00079</t>
  </si>
  <si>
    <t>2020NE00080</t>
  </si>
  <si>
    <t>2020NE00081</t>
  </si>
  <si>
    <t>2020NE00082</t>
  </si>
  <si>
    <t>2020NE00083</t>
  </si>
  <si>
    <t>2020NE00084</t>
  </si>
  <si>
    <t>2020NE00085</t>
  </si>
  <si>
    <t>2020NE00086</t>
  </si>
  <si>
    <t>2020NE00087</t>
  </si>
  <si>
    <t>2020NE00088</t>
  </si>
  <si>
    <t>2020NE00089</t>
  </si>
  <si>
    <t>2020NE00090</t>
  </si>
  <si>
    <t>2020NE00091</t>
  </si>
  <si>
    <t>2020NE00092</t>
  </si>
  <si>
    <t xml:space="preserve"> CARLA SANTOS GUEDES GONZAGA</t>
  </si>
  <si>
    <t>PAGAMENTO DE DIÁRIAS NO PAÍS À PROMOTORA DE JUSTIÇA  CARLA SANTOS GUEDES GONZAGA</t>
  </si>
  <si>
    <t>2020NE00093</t>
  </si>
  <si>
    <t>2020NE00094</t>
  </si>
  <si>
    <t xml:space="preserve"> HERALDO KULIK SILVA</t>
  </si>
  <si>
    <t>2020NE00095</t>
  </si>
  <si>
    <t xml:space="preserve"> ANAIR CRYSTINA SIMAS PEREIRA SOBRINHO</t>
  </si>
  <si>
    <t>2020NE00096</t>
  </si>
  <si>
    <t xml:space="preserve"> ORIALI CORREA DOS SANTOS</t>
  </si>
  <si>
    <t>PAGAMENTO DE DIÁRIAS AO SERVIDOR ORIALI CORREA DOS SANTOS, DESIGNADO PARA REALIZAR A CONDUÇÃO DA  SRA. AURELY PEREIRA DE FREITAS, PROMOTORA DE JUSTIÇA, EM EVENTO NO MUNICIPIO DE IRANDUBA/AM, NO DIA 24 JAN. 202</t>
  </si>
  <si>
    <t>2020NE00097</t>
  </si>
  <si>
    <t xml:space="preserve"> HARLEY MATOS CANDIDO</t>
  </si>
  <si>
    <t>PAGAMENTO DE DIÁRIAS AO SR. HARLEY MATOS CÂNDIDO, MILITAR A DISPOSIÇÃO DA  PGJ-AM, PARA REALIZAR A SEGURANÇA PESSOAL DO SR. WESLEY MACHADO ALVES, PROMOTOR DE JUSTIÇA DA COMARCA DE COARI/AM.</t>
  </si>
  <si>
    <t>2020NE00098</t>
  </si>
  <si>
    <t>PAGAMENTO DE DIÁRIAS AO SR. JEFFERSON SILVA DO NASCIMENTO, AGENTE DE APOIO – TÉCNICO EM TELECOMUNICAÇÃO, DESIGNADO PARA REALIZAR A VERIFICAÇÃO DE PROBLEMA RELACIOADO Á REDE DE DADOS</t>
  </si>
  <si>
    <t>2020NE00099</t>
  </si>
  <si>
    <t xml:space="preserve"> CRISTIANO DRUMOND DE LIMA</t>
  </si>
  <si>
    <t>PAGAMENTO DE DIÁRIAS AO SR. CRISTIANO DRUMOND DE LIMA, AGENTE DE APOIO - MOTORISTA/SEGURANÇA, DESIGNADOPARA REALIZAR A CONDUÇÃO DE SERVIDOR PARA O MUNICIPIO DE RIO PRETO DA EVA/AM</t>
  </si>
  <si>
    <t>2020NE00100</t>
  </si>
  <si>
    <t>PAGAMENTO COMPLEMENTAR DE DIÁRIAS AO SR. CAIO LÚCIO FENELON ASSIS BARROS, PROMOTOR DE JUSTIÇA, RELATIVOAO DIA 13 DE JAN.2020</t>
  </si>
  <si>
    <t>2020NE00101</t>
  </si>
  <si>
    <t xml:space="preserve"> ELANDERSON LIMA DUARTE</t>
  </si>
  <si>
    <t xml:space="preserve">PAGAMENTO DE DIÁRIAS AO SR. ELANDERSON LIMA DUARTE,PROMOTOR DE JUSTIÇA,POR TER SIDO DESIGNADO PARA ATUAR NA PROMOTORIA DE JUSTIÇA DA COMARCA DE FONTE BOA /AM </t>
  </si>
  <si>
    <t>2020NE00102</t>
  </si>
  <si>
    <t>PAGAMENTO DE DIÁRIAS À EXMA. SRA. PROCURADORA – GERAL DE JUSTIÇA DO ESTADO DO AMAZONAS,NOS DIAS  30 E 31 JANEIRO PARA PARTICIPAÇÃO EM SESSÃO SOLENE DE POSSE DA PROCURADORIA – GERAL DE JUSTIÇA DO ACRE</t>
  </si>
  <si>
    <t>2020NE00103</t>
  </si>
  <si>
    <t xml:space="preserve"> LUCIOLA HONORIO DE VALOIS COELHO DA SILVA</t>
  </si>
  <si>
    <t>PAGAMENTO DE DIÁRIAS À SRA. LUCÍOLA HONÓRIO DE VALOIS COELHO DA SILVA, NO DIA 29 JAN. 2020, PARA PARTICIPAÇÃO DA REUNIÃO DO COMITÊ NACIONAL SINALID, EM BRASÍLIA/DF</t>
  </si>
  <si>
    <t>2020NE00104</t>
  </si>
  <si>
    <t xml:space="preserve">CONTRATAÇÃO DE PRESTADOR DE SERVIÇOS DE CONECTIVIDADE PONTO A PONTO EM FIBRA ÓPTICA PARA CONEXÃO ENTRE AS REDES DE DADOS NAS UNIDADES JURISDICIONADAS DA PGJ, DO INTERIOR DO ESTADO, POR PERÍODO DE 36 (TRINTA E SEIS) MESES. </t>
  </si>
  <si>
    <t>2020NE00105</t>
  </si>
  <si>
    <t>PAE-INATIVOS</t>
  </si>
  <si>
    <t>2020NE00106</t>
  </si>
  <si>
    <t>INATIVOS</t>
  </si>
  <si>
    <t>2020NE00107</t>
  </si>
  <si>
    <t>INDENIZAÇÕES-INATIVOS</t>
  </si>
  <si>
    <t>2020NE00108</t>
  </si>
  <si>
    <t>2020NE00109</t>
  </si>
  <si>
    <t>2020NE00110</t>
  </si>
  <si>
    <t>2020NE00111</t>
  </si>
  <si>
    <t>INDENIZAÇÕES-ATIVOS</t>
  </si>
  <si>
    <t>2020NE00112</t>
  </si>
  <si>
    <t>2020NE00113</t>
  </si>
  <si>
    <t>2020NE00114</t>
  </si>
  <si>
    <t>2020NE00115</t>
  </si>
  <si>
    <t>INDENIZAÇÕES - PENSIONISTAS</t>
  </si>
  <si>
    <t>2020NE00116</t>
  </si>
  <si>
    <t>PENSIONISTAS</t>
  </si>
  <si>
    <t>2020NE00117</t>
  </si>
  <si>
    <t xml:space="preserve"> FUNDAÇÃO AMAZONICA DESEMBARGADOR PAULO DOS ANJOS FEITOZA</t>
  </si>
  <si>
    <t>REFERENTE AO 19º TERMO ADITIVO AO CONVÊNIO 002/2016-MP/PGJ/PROVITA, FIRMADO ENTRE O MINISTÉRIO PÚBLICO DO AMAZONAS E A FUNDAÇÃO AMAZÔNICA DE AMPARO À PESQUISA E DESENVOLVIMENTO TECNOLÓGICO  DESEMBARGADOR PAULO DOS ANJOS FEITOZA</t>
  </si>
  <si>
    <t>2020NE00118</t>
  </si>
  <si>
    <t xml:space="preserve">PRESTAÇÃO MENSAL DO LINK DE CONECTIVIDADE PONTO A PONTO DE FIBRA ÓPTICA. </t>
  </si>
  <si>
    <t>2020NE00119</t>
  </si>
  <si>
    <t xml:space="preserve"> OI MOVEL S.A.</t>
  </si>
  <si>
    <t>CONTRATAÇÃO DE EMPRESA ESPECIALIZADA PARA PRESTAÇÃO DE SERVIÇO DE ACESSO À INTERNET NA MODALIDADE DEDICADA ,ATRAVÉS DE LINK DE DADOS COM CONECTIVIDADE IP, PARA PROCURADORIA- GERAL DE JUSTIÇA/ MINISTÉRIO PÚBLICO DO AM,</t>
  </si>
  <si>
    <t>2020NE00120</t>
  </si>
  <si>
    <t>2020NE00122</t>
  </si>
  <si>
    <t xml:space="preserve">T O T A L    </t>
  </si>
  <si>
    <t>EMPENHOS E PAGAMENTOS POR FAVORECIDO EXERCICIO ANTERIOR</t>
  </si>
  <si>
    <t>FOLHA DE PAGAMENTO</t>
  </si>
  <si>
    <t>PAE - PENSIONISTA</t>
  </si>
  <si>
    <t>2019NE02006</t>
  </si>
  <si>
    <t>2019NE02011</t>
  </si>
  <si>
    <t>INSS FOLHA PAGAMENTO</t>
  </si>
  <si>
    <t>2019NE02053</t>
  </si>
  <si>
    <t>2019NE02068</t>
  </si>
  <si>
    <t>2019NE02084</t>
  </si>
  <si>
    <t>2019NE02088</t>
  </si>
  <si>
    <t xml:space="preserve"> FUNDAÇÃO AMAZONPREV</t>
  </si>
  <si>
    <t xml:space="preserve">CONTRIB.PATRONAL PARA AMAZONPREV </t>
  </si>
  <si>
    <t>2019NE02104</t>
  </si>
  <si>
    <t>COMPLEMENTO DO 1º TERMO ADITIVO AO CONTRATO ADMINISTRATIVO Nº 018/2015-MP/PGJ, REFERENTE À LOCAÇÃO DO IMÓVEL SITUADO NA RUA BELO HORIZONTE, 500, ALEIXO, MANAUS</t>
  </si>
  <si>
    <t>5 – DISPENSA DE LICITAÇÃO</t>
  </si>
  <si>
    <t>2019NE00003</t>
  </si>
  <si>
    <t>COMPLEMENTO AO 3º TERMO ADITIVO AO CONTRATO ADMINISTRATIVO N.º 024/2015 – MP/PGJ, REFERENTE A PRESTAÇÃO DE SERVIÇOS DE REDE, COMPREENDENDO ACESSO À METROMAO</t>
  </si>
  <si>
    <t>2019NE00004</t>
  </si>
  <si>
    <t>COMPLEMENTO DO CONTRATO ADMINISTRATIVO Nº 032/2018-MP/PGJ, REFERENTE A LOCAÇÃO DE IMÓVEIS.</t>
  </si>
  <si>
    <t>2019NE00032</t>
  </si>
  <si>
    <t>COMPLEMENTO DO CONTRATO ADMINISTRATIVO Nº 046/2018-MP/PGJ, DECORRENTE DO PREGÃO ELETRÔNICO Nº 4.031/2018-CPL/MP/PGJ, REFERENTE À CONTRATAÇÃO DE SERVIÇO DE LINK DE CONECTIVIDADE PONTO A PONTO EM FIBRA ÓPTICA</t>
  </si>
  <si>
    <t>8 – PREGÃO ELETRÔNICO</t>
  </si>
  <si>
    <t>2019NE00040</t>
  </si>
  <si>
    <t xml:space="preserve"> SOFTPLAN PLANEJAMENTO E SISTEMAS LTDA</t>
  </si>
  <si>
    <t>CONTRATAÇÃO DE EMPRESA PARA FORNECIMENTO DE LICENCIAMENTO DE USO MENSAL DO SISTEMA  DE INFORMAÇÃO E GESTÃO DE PROCESSOS JUDICIAIS (PJS) E EXTRAJUDICIAIS (PEJS).</t>
  </si>
  <si>
    <t>6 – INEXÍGÍVEL</t>
  </si>
  <si>
    <t>2019NE00320</t>
  </si>
  <si>
    <t>PRORROGAÇÃO DO CONTRATO ADMINISTRATIVO Nº 010/2017-MP/PGJ, DECORRENTE DO PREGÃO PRESENCIAL Nº 5.003/2017-CPL/MP/PGJ, CUJO OBJETO É A PRESTAÇÃO DE SERVIÇOS DE MANUTENÇÃO PREVENTIVA E CORRETIVA</t>
  </si>
  <si>
    <t>2019NE00625</t>
  </si>
  <si>
    <t>PRORROGAÇÃO DO CONTRATO ADMINISTRATIVO Nº 011/2016, POR MEIO DO 3º TERMO ADITIVO, CUJO OBJETO É A PRESTAÇÃO DE SERVIÇOS DE LICENÇA DE USO DO SISTEMA DE GESTÃO E CONTROLE PATRIMONIAL – AJURI</t>
  </si>
  <si>
    <t>2019NE00768</t>
  </si>
  <si>
    <t>CONTRATAÇÃO DE EMPRESA PARA FORNECIMENTO E DISTRIBUIÇÃO (TRANSPORTE) DE ÁGUA MINERAL POTÁVEL SEM GÁS, DECORRENTE DO PREGÃO ELETRÔNICO N.º 4.010/2019-CPL/MP/PGJ.</t>
  </si>
  <si>
    <t>2019NE00771</t>
  </si>
  <si>
    <t xml:space="preserve"> TEIXEIRA IMPRESSAO DIGITAL E SOLUCOES GRAFICAS LTDA</t>
  </si>
  <si>
    <t>CONTRATAÇÃO DE SERVIÇOS GRÁFICOS, UTILIZANDO ATA DE REGISTRO DE PREÇOS RESULTANTE DO PREGÃO ELETRÔNICO 4.044-2018</t>
  </si>
  <si>
    <t>2019NE00843</t>
  </si>
  <si>
    <t>PRORROGAÇÃO DO CONTRATO ADMINISTRATIVO Nº 019/2018, POR MEIO DO 1º TERMO ADITIVO, CUJO OBJETO É A LOCAÇÃO DE IMÓVEL.</t>
  </si>
  <si>
    <t>2019NE00846</t>
  </si>
  <si>
    <t xml:space="preserve"> J ROZENDO DA SILVA</t>
  </si>
  <si>
    <t>CONTRATAÇÃO DE EMPRESA PARA PRESTAÇÃO DE SERVIÇO DE HIGIENIZAÇÃO DAS BECAS UTILIZADAS PELOS EXMOS SRS PROCURADORES DE JUSTIÇA COM ATUAÇÃO NA CÂMARAS RECURSAIS DO EGRÉGIO TJAM.</t>
  </si>
  <si>
    <t>2019NE01107</t>
  </si>
  <si>
    <t xml:space="preserve"> A L T TRINDADE</t>
  </si>
  <si>
    <t>AQUISIÇÃO DE COMPUTADORES UTILIZANDO ATA DE REGISTRO DE PREÇOS RESULTANTE DO PREGÃO ELETRÔNICO Nº 4.011/2019-CPL/MP/PGJ</t>
  </si>
  <si>
    <t>2019NE01145</t>
  </si>
  <si>
    <t xml:space="preserve"> BRAGA MOTOS LTDA</t>
  </si>
  <si>
    <t>AQUISIÇÃO DE 03 (TRES) VEÍCULOS DE DUAS RODAS PARA SERVIÇOS DE ENTREGA DE DOCUMENTO</t>
  </si>
  <si>
    <t>2019NE01266</t>
  </si>
  <si>
    <t>CONTRATAÇÃO DE EMPRESA ESPECIALIZADA PARA PRESTAÇÃO DE SERVIÇOS DE AGENCIAMENTO DE VIAGEM, DECORRENTE DO PREGÃO ELETRÔNICO N.º 4.026/2019 – CPL/MP/PGJ</t>
  </si>
  <si>
    <t>2019NE01300</t>
  </si>
  <si>
    <t xml:space="preserve">PRORROGAÇÃO DO CONTRATO ADMINISTRATIVO 018/2015, REFERENTE A LOCAÇÃO DO IMÓVEL NA RUA BELO HORIZONTE, N° 500, ALEIXO, MANAUS/AM, PARA ABRIGAR A INSTALAÇÃO DE ÓRGÃOS DO MP/AM </t>
  </si>
  <si>
    <t>2019NE01313</t>
  </si>
  <si>
    <t xml:space="preserve"> CENTROESTE AR CONDICIONADO EIRELI</t>
  </si>
  <si>
    <t>2019NE01345</t>
  </si>
  <si>
    <t>2019NE01355</t>
  </si>
  <si>
    <t xml:space="preserve"> COOL EMPREENDIMENTOS LTDA</t>
  </si>
  <si>
    <t>2019NE01356</t>
  </si>
  <si>
    <t xml:space="preserve"> 3D PROJETOS E ASSESSORIA EM INFORMATICA LTDA  EPP</t>
  </si>
  <si>
    <t>2019NE01383</t>
  </si>
  <si>
    <t xml:space="preserve"> KELP SERVICOS MEDICOS LTDA </t>
  </si>
  <si>
    <t>2019NE01411</t>
  </si>
  <si>
    <t>AQUISIÇÃO DE SCANNER, CONFORME NAD Nº 303.2019, CONFORME PREGÃO ELETRÔNICO 4.011/2019-CPL/PJG/MP</t>
  </si>
  <si>
    <t>2019NE01416</t>
  </si>
  <si>
    <t xml:space="preserve"> PANIFICADORA MASTER PAN LTDA</t>
  </si>
  <si>
    <t>2019NE01420</t>
  </si>
  <si>
    <t>2019NE01421</t>
  </si>
  <si>
    <t>OBJETO A LOCAÇÃO DE IMÓVEL REGULARIZADO NAS PROXIMIDADES DA UNIDADE ANEXO - ALEIXO</t>
  </si>
  <si>
    <t>2019NE01554</t>
  </si>
  <si>
    <t xml:space="preserve"> ELETRICA MANAUS LTDA</t>
  </si>
  <si>
    <t>AQUISIÇÃO DE MATERIAIS ELÉTRICOS, HIDRÁULICOS E OUTROS MATERIAIS DE MANUTENÇÃO PREDIAL PARA ATENDER AS  NECESSIDADES DA PROCURADORIA-GERAL DE JUSTIÇA/MPAM, CONFORME PREGÃO ELETRÔNICO 4.039/2018-CPL/MP/PGJ</t>
  </si>
  <si>
    <t>2019NE01671</t>
  </si>
  <si>
    <t xml:space="preserve"> CJ LOCADORA DE VEICULOS E COMERCIO DE MATERIAIS ELETRICOS EIRELI </t>
  </si>
  <si>
    <t>2019NE01676</t>
  </si>
  <si>
    <t xml:space="preserve"> J &amp; M COMERCIO E SERVICOS DE TELECOMUNICACOES E INFORMATICA LTDA</t>
  </si>
  <si>
    <t>2019NE01678</t>
  </si>
  <si>
    <t xml:space="preserve"> ANDRE DE VASCONCELOS GITIRANA</t>
  </si>
  <si>
    <t>AQUISIÇÃO DE FORNO DE MICRO-ONDAS, PARA EQUIPAR A PROMOTORIA DE JUSTIÇA  DA COMARCA DE TAPAUÁ, CONFORME PREGÃO ELETRÔNICO 4.021/2019-CPL/MP/PGJ</t>
  </si>
  <si>
    <t>2019NE01680</t>
  </si>
  <si>
    <t>CONTRATAÇÃO DE SERVIÇO DE BUFÊ TIPO CAFÉ DA MANHÃ. DECORRENTE DO PREGÃO ELETRÔNICO Nº. 40.035/2018-CPL/MP/PGJ</t>
  </si>
  <si>
    <t>2019NE01689</t>
  </si>
  <si>
    <t>4º TERMO ADITIVO AO CONTRATO ADMINISTRATIVO N.º 024/2015 - MP/PGJ, REFERENTE A PRESTAÇÃO DE SERVIÇOS DE REDE, COMPREENDENDO ACESSO À METROMAO.</t>
  </si>
  <si>
    <t>2019NE01719</t>
  </si>
  <si>
    <t>2019NE01720</t>
  </si>
  <si>
    <t xml:space="preserve"> POWERTECH LOCAÇÕES DE MÁQUINAS E EQUIPAMENTOS S.A</t>
  </si>
  <si>
    <t>CONTRATAÇÃO DE PESSOA JURÍDICA ESPECIALIZADA EM LOCAÇÃO COM FORNECIMENTO E INSTALAÇÃO DE GRUPO GERADOR DE 500 KVA POR TEMPO DETERMINADO PARA ATENDER AO PRÉDIO DO ANEXO ADMINISTRATIVO DO MP</t>
  </si>
  <si>
    <t>2019NE01722</t>
  </si>
  <si>
    <t>PRORROGAÇÃO DO CONTRATO ADMINISTRATIVO N.º 043/2018-MP/PGJ, FIRMADO ENTRE ESTA PGJ E A EMPRESA BRASILEIRA DE CORREIOS E TELÉGRAFOS – ECT.</t>
  </si>
  <si>
    <t>2019NE01779</t>
  </si>
  <si>
    <t xml:space="preserve"> S N A COMERCIO DE FERRAMENTAS LTDA ME</t>
  </si>
  <si>
    <t>AQUISIÇÃO DE QUADRO BRANCO PARA ATENDER AS NECESSIDADES DA PJ DE TEFÉ/AM. RESULTANTE DO PREGÃO ELETRÔNICO 4.017/2019-CPL/MP/PGJ</t>
  </si>
  <si>
    <t>2019NE01797</t>
  </si>
  <si>
    <t xml:space="preserve"> HORIZONTE MOVEIS DE ESCRITORIO EIRELI</t>
  </si>
  <si>
    <t>AQUISIÇÃO DE MESA DE REUNIÃO PARA O CIRA</t>
  </si>
  <si>
    <t>2019NE01909</t>
  </si>
  <si>
    <t>EMPENHOS ANULADOS</t>
  </si>
  <si>
    <t>Anulação da NE 120/2020</t>
  </si>
  <si>
    <t>2020NE00121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</si>
  <si>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</si>
  <si>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</si>
  <si>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</si>
  <si>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</si>
  <si>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</si>
  <si>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</si>
  <si>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</si>
  <si>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10/02/2020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</si>
  <si>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</si>
  <si>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 xml:space="preserve">PRORROGAÇÃO, POR TRÊS MESES, DO CONTRATO ADMINISTRATIVO N.º 044/2018, REFERENTE À PRESTAÇÃO DE SERVIÇO DE ACESSO À INTERNET, PARA O MPAM/PGJ, DECORRENTE DO PREGÃO ELETRÔNICO Nº 4.029/2018-CPL/MP/PGJ. </t>
  </si>
  <si>
    <t>COMPLEMENTO DO CONTRATO ADMINISTRATIVO Nº 046/2018 - MP/PGJ, DECORRENTE DO PREGÃO ELETRÔNICO Nº 4.031/2018-CPL/MP/PGJ. LINK DE CONECTIVIDADE.</t>
  </si>
  <si>
    <t>INSS FOLHA DE PAGAMENTO PARA O GRUPO 14 DO ORGAO 114/001 TIPO FOLHA 63 NO MES 01/202</t>
  </si>
  <si>
    <t>REEMPENHO DE VALOR ANULADO PARA REPROGRAMAÇÃO ORÇAMENTÁRIA. COMPLEMENTO DO CONTRATO ADMINISTRATIVO Nº 044/2018-MP/PGJ. REFERENTE À CONTRATAÇÃO DE SERVIÇO DE INTERNET PARA
SEDE DO MPAM (150 MBPS),</t>
  </si>
  <si>
    <t>REEMPENHO DE VALOR ANULADO PARA REPROGRAMAÇÃO ORÇAMENTÁRIA. CONTRATAÇÃO DE EMPRESA ESPECIALIZADA PARA PRESTAÇÃO DE SERVIÇOS DE MANUTENÇÃO CORRETIVA ATRAVÉS DA EXTENSÃO DA GARANTIA DE COMPUTADORES.</t>
  </si>
  <si>
    <t xml:space="preserve">CONTRATAÇÃO DE PJ PARA PRESTAÇÃO DE SERVIÇOS DE JUNTA DE ESPECIALISTAS PARA REALIZAR AVALIAÇÃO PSICOLÓGICA E PSIQUIÁTRICA DA ADAPTAÇÃO AO CARGO </t>
  </si>
  <si>
    <r>
      <rPr>
        <sz val="14"/>
        <rFont val="Arial"/>
        <family val="2"/>
      </rPr>
      <t xml:space="preserve">AQUISIÇÃO DE CONDICIONADOR DE AR TIPO SPLIT INVERTER, 18.000 BTUS, </t>
    </r>
    <r>
      <rPr>
        <sz val="14"/>
        <color indexed="8"/>
        <rFont val="Arial"/>
        <family val="2"/>
      </rPr>
      <t>RESULTANTE DO PREGÃO ELETRÔNICO Nº4.046 / 2018</t>
    </r>
  </si>
  <si>
    <r>
      <rPr>
        <sz val="14"/>
        <rFont val="Arial"/>
        <family val="2"/>
      </rPr>
      <t xml:space="preserve">AQUISIÇÃO DE CONDICIONADOR DE AR, DECORRENTE </t>
    </r>
    <r>
      <rPr>
        <sz val="14"/>
        <color indexed="8"/>
        <rFont val="Arial"/>
        <family val="2"/>
      </rPr>
      <t>DO PREGÃO ELETRÔNICO 4.046/2018-CPL/PGJ/MP</t>
    </r>
  </si>
  <si>
    <r>
      <rPr>
        <sz val="14"/>
        <rFont val="Arial"/>
        <family val="2"/>
      </rPr>
      <t>AQUISIÇÃO DE CONDICIONADOR DE AR, DECORRENTE</t>
    </r>
    <r>
      <rPr>
        <sz val="14"/>
        <color indexed="8"/>
        <rFont val="Arial"/>
        <family val="2"/>
      </rPr>
      <t xml:space="preserve"> DO PREGÃO ELETRÔNICO 4.046/2018-CPL/PGJ/MP</t>
    </r>
  </si>
  <si>
    <r>
      <rPr>
        <sz val="14"/>
        <rFont val="Arial"/>
        <family val="2"/>
      </rPr>
      <t xml:space="preserve">AQUISIÇÃO DE SCANNERS, </t>
    </r>
    <r>
      <rPr>
        <sz val="14"/>
        <color indexed="8"/>
        <rFont val="Arial"/>
        <family val="2"/>
      </rPr>
      <t>RESULTANTE DO PREGÃO ELETRÔNICO 4.011/2019</t>
    </r>
  </si>
  <si>
    <r>
      <rPr>
        <sz val="14"/>
        <rFont val="Arial"/>
        <family val="2"/>
      </rPr>
      <t xml:space="preserve">CONTRATAÇÃO DE SERVIÇO DE BUFÊ (CAFÉ DA MANHÃ), </t>
    </r>
    <r>
      <rPr>
        <sz val="14"/>
        <color indexed="8"/>
        <rFont val="Arial"/>
        <family val="2"/>
      </rPr>
      <t>CONFORME PREGÃO ELETRÔNICO 40.035/2018-CPL/MP/PGJ</t>
    </r>
  </si>
  <si>
    <r>
      <rPr>
        <sz val="14"/>
        <rFont val="Arial"/>
        <family val="2"/>
      </rPr>
      <t xml:space="preserve">5º TERMO ADITIVO AO CONTRATO ADMINISTRATIVO N.º 020/2017/MP/PGJ, </t>
    </r>
    <r>
      <rPr>
        <sz val="14"/>
        <color indexed="8"/>
        <rFont val="Arial"/>
        <family val="2"/>
      </rPr>
      <t>PARA LIMPEZA E CONSERVAÇÃO.</t>
    </r>
  </si>
  <si>
    <r>
      <rPr>
        <sz val="14"/>
        <rFont val="Arial"/>
        <family val="2"/>
      </rPr>
      <t>AQUISIÇÃO DE MATERIAIS ELÉTRICOS, HIDRÁULICOS E OUTROS MATERIAIS DE MANUTENÇÃO PREDIAL PARA ATENDER AS  NECESSIDADES DA PROCURADORIA-GERAL DE JUSTIÇA/MPAM, CONFORME PREGÃO ELETRÔNICO 4.039/2018-CPL/MP/PGJ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</si>
</sst>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0_ ;\-0\ "/>
    <numFmt numFmtId="166" formatCode="[$R$-416]\ #,##0.00;[Red]\-[$R$-416]\ #,##0.00"/>
    <numFmt numFmtId="167" formatCode="&quot;R$ &quot;#,##0.00;[Red]&quot;R$ &quot;#,##0.00"/>
    <numFmt numFmtId="168" formatCode="0\ ;\-0\ "/>
    <numFmt numFmtId="169" formatCode="&quot; R$ &quot;* #,##0.00\ ;&quot;-R$ &quot;* #,##0.00\ ;&quot; R$ &quot;* \-#\ ;@\ "/>
  </numFmts>
  <fonts count="65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sz val="9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3"/>
      <name val="Arial-Narrow+2"/>
      <family val="0"/>
    </font>
    <font>
      <sz val="1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Protection="0">
      <alignment vertical="top"/>
    </xf>
    <xf numFmtId="0" fontId="2" fillId="20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55" fillId="36" borderId="0" applyNumberFormat="0" applyBorder="0" applyAlignment="0" applyProtection="0"/>
    <xf numFmtId="169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6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64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28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0" fillId="0" borderId="15" xfId="0" applyFont="1" applyBorder="1" applyAlignment="1">
      <alignment vertical="top"/>
    </xf>
    <xf numFmtId="165" fontId="0" fillId="0" borderId="15" xfId="91" applyNumberFormat="1" applyFont="1" applyFill="1" applyBorder="1" applyProtection="1">
      <alignment vertical="top"/>
      <protection/>
    </xf>
    <xf numFmtId="4" fontId="19" fillId="0" borderId="15" xfId="0" applyNumberFormat="1" applyFont="1" applyBorder="1" applyAlignment="1">
      <alignment vertical="top"/>
    </xf>
    <xf numFmtId="0" fontId="20" fillId="0" borderId="16" xfId="0" applyNumberFormat="1" applyFont="1" applyFill="1" applyBorder="1" applyAlignment="1">
      <alignment horizontal="right" vertical="top" wrapText="1"/>
    </xf>
    <xf numFmtId="0" fontId="14" fillId="42" borderId="16" xfId="0" applyNumberFormat="1" applyFont="1" applyFill="1" applyBorder="1" applyAlignment="1">
      <alignment vertical="top" wrapText="1"/>
    </xf>
    <xf numFmtId="0" fontId="14" fillId="42" borderId="16" xfId="0" applyNumberFormat="1" applyFont="1" applyFill="1" applyBorder="1" applyAlignment="1">
      <alignment horizontal="left" vertical="top" wrapText="1"/>
    </xf>
    <xf numFmtId="0" fontId="14" fillId="42" borderId="16" xfId="0" applyNumberFormat="1" applyFont="1" applyFill="1" applyBorder="1" applyAlignment="1">
      <alignment horizontal="center" vertical="top" wrapText="1"/>
    </xf>
    <xf numFmtId="166" fontId="21" fillId="42" borderId="16" xfId="91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8" fillId="41" borderId="13" xfId="0" applyNumberFormat="1" applyFont="1" applyFill="1" applyBorder="1" applyAlignment="1">
      <alignment horizontal="left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20" fillId="40" borderId="16" xfId="0" applyNumberFormat="1" applyFont="1" applyFill="1" applyBorder="1" applyAlignment="1">
      <alignment horizontal="right" vertical="center" wrapText="1"/>
    </xf>
    <xf numFmtId="0" fontId="14" fillId="42" borderId="16" xfId="0" applyNumberFormat="1" applyFont="1" applyFill="1" applyBorder="1" applyAlignment="1">
      <alignment vertical="center" wrapText="1"/>
    </xf>
    <xf numFmtId="0" fontId="14" fillId="42" borderId="17" xfId="0" applyNumberFormat="1" applyFont="1" applyFill="1" applyBorder="1" applyAlignment="1">
      <alignment horizontal="left" vertical="center" wrapText="1"/>
    </xf>
    <xf numFmtId="0" fontId="14" fillId="42" borderId="16" xfId="0" applyNumberFormat="1" applyFont="1" applyFill="1" applyBorder="1" applyAlignment="1">
      <alignment horizontal="center" vertical="center" wrapText="1"/>
    </xf>
    <xf numFmtId="0" fontId="14" fillId="42" borderId="1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18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vertical="top"/>
    </xf>
    <xf numFmtId="0" fontId="24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9" fontId="25" fillId="0" borderId="15" xfId="67" applyFont="1" applyFill="1" applyBorder="1" applyAlignment="1" applyProtection="1">
      <alignment vertical="top" wrapText="1"/>
      <protection/>
    </xf>
    <xf numFmtId="169" fontId="25" fillId="0" borderId="19" xfId="67" applyFont="1" applyFill="1" applyBorder="1" applyAlignment="1" applyProtection="1">
      <alignment vertical="top" wrapText="1"/>
      <protection/>
    </xf>
    <xf numFmtId="169" fontId="25" fillId="0" borderId="16" xfId="67" applyFont="1" applyFill="1" applyBorder="1" applyAlignment="1" applyProtection="1">
      <alignment vertical="top" wrapText="1"/>
      <protection/>
    </xf>
    <xf numFmtId="169" fontId="25" fillId="0" borderId="17" xfId="67" applyFont="1" applyFill="1" applyBorder="1" applyAlignment="1" applyProtection="1">
      <alignment vertical="top" wrapText="1"/>
      <protection/>
    </xf>
    <xf numFmtId="0" fontId="20" fillId="40" borderId="15" xfId="0" applyNumberFormat="1" applyFont="1" applyFill="1" applyBorder="1" applyAlignment="1">
      <alignment horizontal="right" vertical="center" wrapText="1"/>
    </xf>
    <xf numFmtId="0" fontId="14" fillId="42" borderId="15" xfId="0" applyNumberFormat="1" applyFont="1" applyFill="1" applyBorder="1" applyAlignment="1">
      <alignment vertical="center" wrapText="1"/>
    </xf>
    <xf numFmtId="0" fontId="14" fillId="42" borderId="15" xfId="0" applyNumberFormat="1" applyFont="1" applyFill="1" applyBorder="1" applyAlignment="1">
      <alignment horizontal="left" vertical="center" wrapText="1"/>
    </xf>
    <xf numFmtId="0" fontId="14" fillId="42" borderId="15" xfId="0" applyNumberFormat="1" applyFont="1" applyFill="1" applyBorder="1" applyAlignment="1">
      <alignment horizontal="center" vertical="center" wrapText="1"/>
    </xf>
    <xf numFmtId="166" fontId="17" fillId="42" borderId="15" xfId="0" applyNumberFormat="1" applyFont="1" applyFill="1" applyBorder="1" applyAlignment="1">
      <alignment horizontal="right" vertical="top" wrapText="1"/>
    </xf>
    <xf numFmtId="166" fontId="17" fillId="42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left" vertical="center" wrapText="1"/>
    </xf>
    <xf numFmtId="0" fontId="18" fillId="41" borderId="1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1" fontId="25" fillId="0" borderId="15" xfId="0" applyNumberFormat="1" applyFont="1" applyFill="1" applyBorder="1" applyAlignment="1">
      <alignment horizontal="right" vertical="top" wrapText="1"/>
    </xf>
    <xf numFmtId="0" fontId="25" fillId="40" borderId="0" xfId="0" applyNumberFormat="1" applyFont="1" applyFill="1" applyBorder="1" applyAlignment="1">
      <alignment vertical="center" wrapText="1"/>
    </xf>
    <xf numFmtId="0" fontId="25" fillId="40" borderId="11" xfId="0" applyNumberFormat="1" applyFont="1" applyFill="1" applyBorder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4" fontId="16" fillId="42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3" borderId="0" xfId="0" applyNumberFormat="1" applyFont="1" applyFill="1" applyAlignment="1">
      <alignment vertical="center" wrapText="1"/>
    </xf>
    <xf numFmtId="0" fontId="25" fillId="0" borderId="16" xfId="0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4" fontId="16" fillId="42" borderId="19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center" vertical="center" wrapText="1"/>
    </xf>
    <xf numFmtId="169" fontId="25" fillId="0" borderId="0" xfId="67" applyFont="1" applyFill="1" applyBorder="1" applyProtection="1">
      <alignment vertical="top"/>
      <protection/>
    </xf>
    <xf numFmtId="169" fontId="25" fillId="40" borderId="0" xfId="67" applyFont="1" applyFill="1" applyBorder="1" applyProtection="1">
      <alignment vertical="top"/>
      <protection/>
    </xf>
    <xf numFmtId="164" fontId="14" fillId="40" borderId="0" xfId="0" applyNumberFormat="1" applyFont="1" applyFill="1" applyBorder="1" applyAlignment="1">
      <alignment vertical="center" wrapText="1"/>
    </xf>
    <xf numFmtId="0" fontId="14" fillId="44" borderId="0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14" fillId="44" borderId="0" xfId="0" applyNumberFormat="1" applyFont="1" applyFill="1" applyAlignment="1">
      <alignment horizontal="left" vertical="center" wrapText="1"/>
    </xf>
    <xf numFmtId="0" fontId="14" fillId="44" borderId="0" xfId="0" applyNumberFormat="1" applyFont="1" applyFill="1" applyAlignment="1">
      <alignment horizontal="center" vertical="center" wrapText="1"/>
    </xf>
    <xf numFmtId="169" fontId="25" fillId="44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6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9" fontId="17" fillId="0" borderId="0" xfId="67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Alignment="1">
      <alignment vertical="center" wrapText="1"/>
    </xf>
    <xf numFmtId="169" fontId="17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top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4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165" fontId="22" fillId="0" borderId="15" xfId="91" applyNumberFormat="1" applyFont="1" applyFill="1" applyBorder="1" applyProtection="1">
      <alignment vertical="top"/>
      <protection/>
    </xf>
    <xf numFmtId="0" fontId="22" fillId="0" borderId="15" xfId="0" applyFont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right" vertical="top" wrapText="1"/>
    </xf>
    <xf numFmtId="0" fontId="22" fillId="42" borderId="16" xfId="0" applyNumberFormat="1" applyFont="1" applyFill="1" applyBorder="1" applyAlignment="1">
      <alignment vertical="top" wrapText="1"/>
    </xf>
    <xf numFmtId="0" fontId="22" fillId="42" borderId="16" xfId="0" applyNumberFormat="1" applyFont="1" applyFill="1" applyBorder="1" applyAlignment="1">
      <alignment horizontal="left" vertical="top" wrapText="1"/>
    </xf>
    <xf numFmtId="0" fontId="22" fillId="42" borderId="16" xfId="0" applyNumberFormat="1" applyFont="1" applyFill="1" applyBorder="1" applyAlignment="1">
      <alignment horizontal="center" vertical="top" wrapText="1"/>
    </xf>
    <xf numFmtId="166" fontId="47" fillId="42" borderId="16" xfId="91" applyNumberFormat="1" applyFont="1" applyFill="1" applyBorder="1" applyAlignment="1" applyProtection="1">
      <alignment horizontal="right" vertical="top" wrapText="1"/>
      <protection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ta" xfId="73"/>
    <cellStyle name="Note 1" xfId="74"/>
    <cellStyle name="Note 2" xfId="75"/>
    <cellStyle name="Percent" xfId="76"/>
    <cellStyle name="Saída" xfId="77"/>
    <cellStyle name="Comma [0]" xfId="78"/>
    <cellStyle name="Status 1" xfId="79"/>
    <cellStyle name="Status 2" xfId="80"/>
    <cellStyle name="Text 1" xfId="81"/>
    <cellStyle name="Text 2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 1" xfId="92"/>
    <cellStyle name="Warning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342900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149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26"/>
  <sheetViews>
    <sheetView tabSelected="1" view="pageBreakPreview" zoomScale="40" zoomScaleNormal="55" zoomScaleSheetLayoutView="40" zoomScalePageLayoutView="0" workbookViewId="0" topLeftCell="A4">
      <pane xSplit="1" topLeftCell="B1" activePane="topRight" state="frozen"/>
      <selection pane="topLeft" activeCell="A24" sqref="A24"/>
      <selection pane="topRight" activeCell="C11" sqref="C11"/>
    </sheetView>
  </sheetViews>
  <sheetFormatPr defaultColWidth="9.00390625" defaultRowHeight="12.75" customHeight="1"/>
  <cols>
    <col min="1" max="1" width="62.625" style="1" customWidth="1"/>
    <col min="2" max="2" width="24.875" style="1" customWidth="1"/>
    <col min="3" max="3" width="134.125" style="2" customWidth="1"/>
    <col min="4" max="4" width="20.75390625" style="3" customWidth="1"/>
    <col min="5" max="5" width="17.875" style="3" customWidth="1"/>
    <col min="6" max="6" width="16.50390625" style="3" customWidth="1"/>
    <col min="7" max="7" width="27.125" style="1" customWidth="1"/>
    <col min="8" max="8" width="28.25390625" style="1" customWidth="1"/>
    <col min="9" max="9" width="32.125" style="1" customWidth="1"/>
    <col min="10" max="11" width="9.00390625" style="4" customWidth="1"/>
    <col min="12" max="12" width="21.25390625" style="4" customWidth="1"/>
    <col min="13" max="13" width="20.75390625" style="4" customWidth="1"/>
    <col min="14" max="32" width="9.00390625" style="4" customWidth="1"/>
    <col min="33" max="33" width="9.00390625" style="5" customWidth="1"/>
    <col min="34" max="16384" width="9.00390625" style="1" customWidth="1"/>
  </cols>
  <sheetData>
    <row r="1" ht="107.25" customHeight="1"/>
    <row r="2" spans="1:9" ht="29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28.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</row>
    <row r="4" ht="14.25" customHeight="1"/>
    <row r="5" spans="1:9" ht="15.75" customHeight="1">
      <c r="A5" s="111" t="s">
        <v>2</v>
      </c>
      <c r="B5" s="111"/>
      <c r="C5" s="111"/>
      <c r="D5" s="111"/>
      <c r="E5" s="111"/>
      <c r="F5" s="111"/>
      <c r="G5" s="111"/>
      <c r="H5" s="111"/>
      <c r="I5" s="111"/>
    </row>
    <row r="6" spans="1:33" s="12" customFormat="1" ht="30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8" t="s">
        <v>11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9" s="13" customFormat="1" ht="49.5" customHeight="1">
      <c r="A7" s="120" t="s">
        <v>12</v>
      </c>
      <c r="B7" s="121">
        <v>2341467000120</v>
      </c>
      <c r="C7" s="122" t="s">
        <v>13</v>
      </c>
      <c r="D7" s="122" t="s">
        <v>15</v>
      </c>
      <c r="E7" s="122" t="s">
        <v>14</v>
      </c>
      <c r="F7" s="120" t="s">
        <v>16</v>
      </c>
      <c r="G7" s="119">
        <v>73843.83</v>
      </c>
      <c r="H7" s="119">
        <v>59432.24</v>
      </c>
      <c r="I7" s="119">
        <v>59432.24</v>
      </c>
    </row>
    <row r="8" spans="1:9" s="13" customFormat="1" ht="49.5" customHeight="1">
      <c r="A8" s="120" t="s">
        <v>17</v>
      </c>
      <c r="B8" s="121">
        <v>14402379000170</v>
      </c>
      <c r="C8" s="122" t="s">
        <v>18</v>
      </c>
      <c r="D8" s="122" t="s">
        <v>15</v>
      </c>
      <c r="E8" s="122" t="s">
        <v>19</v>
      </c>
      <c r="F8" s="120" t="s">
        <v>20</v>
      </c>
      <c r="G8" s="119">
        <v>64866.67</v>
      </c>
      <c r="H8" s="119">
        <v>0</v>
      </c>
      <c r="I8" s="119">
        <v>0</v>
      </c>
    </row>
    <row r="9" spans="1:9" s="13" customFormat="1" ht="49.5" customHeight="1">
      <c r="A9" s="120" t="s">
        <v>21</v>
      </c>
      <c r="B9" s="121">
        <v>5828884000190</v>
      </c>
      <c r="C9" s="122" t="s">
        <v>22</v>
      </c>
      <c r="D9" s="122" t="s">
        <v>15</v>
      </c>
      <c r="E9" s="122" t="s">
        <v>23</v>
      </c>
      <c r="F9" s="120" t="s">
        <v>24</v>
      </c>
      <c r="G9" s="119">
        <v>373500</v>
      </c>
      <c r="H9" s="119">
        <v>0</v>
      </c>
      <c r="I9" s="119">
        <v>0</v>
      </c>
    </row>
    <row r="10" spans="1:9" s="13" customFormat="1" ht="49.5" customHeight="1">
      <c r="A10" s="120" t="s">
        <v>25</v>
      </c>
      <c r="B10" s="121">
        <v>3264927000127</v>
      </c>
      <c r="C10" s="122" t="s">
        <v>26</v>
      </c>
      <c r="D10" s="122" t="s">
        <v>15</v>
      </c>
      <c r="E10" s="122" t="s">
        <v>14</v>
      </c>
      <c r="F10" s="120" t="s">
        <v>27</v>
      </c>
      <c r="G10" s="119">
        <v>21678.6</v>
      </c>
      <c r="H10" s="119">
        <v>0</v>
      </c>
      <c r="I10" s="119">
        <v>0</v>
      </c>
    </row>
    <row r="11" spans="1:9" s="13" customFormat="1" ht="49.5" customHeight="1">
      <c r="A11" s="120" t="s">
        <v>28</v>
      </c>
      <c r="B11" s="121">
        <v>33000118000179</v>
      </c>
      <c r="C11" s="122" t="s">
        <v>29</v>
      </c>
      <c r="D11" s="122" t="s">
        <v>15</v>
      </c>
      <c r="E11" s="122" t="s">
        <v>23</v>
      </c>
      <c r="F11" s="120" t="s">
        <v>30</v>
      </c>
      <c r="G11" s="119">
        <v>164742.05000000002</v>
      </c>
      <c r="H11" s="119">
        <v>0</v>
      </c>
      <c r="I11" s="119">
        <v>0</v>
      </c>
    </row>
    <row r="12" spans="1:9" s="13" customFormat="1" ht="49.5" customHeight="1">
      <c r="A12" s="120" t="s">
        <v>31</v>
      </c>
      <c r="B12" s="121">
        <v>2037069000115</v>
      </c>
      <c r="C12" s="122" t="s">
        <v>32</v>
      </c>
      <c r="D12" s="122" t="s">
        <v>34</v>
      </c>
      <c r="E12" s="122" t="s">
        <v>33</v>
      </c>
      <c r="F12" s="120" t="s">
        <v>35</v>
      </c>
      <c r="G12" s="119">
        <v>123148.21</v>
      </c>
      <c r="H12" s="119">
        <v>0</v>
      </c>
      <c r="I12" s="119">
        <v>0</v>
      </c>
    </row>
    <row r="13" spans="1:9" s="13" customFormat="1" ht="49.5" customHeight="1">
      <c r="A13" s="120" t="s">
        <v>36</v>
      </c>
      <c r="B13" s="121">
        <v>12450296000121</v>
      </c>
      <c r="C13" s="122" t="s">
        <v>37</v>
      </c>
      <c r="D13" s="122" t="s">
        <v>34</v>
      </c>
      <c r="E13" s="122" t="s">
        <v>33</v>
      </c>
      <c r="F13" s="120" t="s">
        <v>38</v>
      </c>
      <c r="G13" s="119">
        <v>18716.38</v>
      </c>
      <c r="H13" s="119">
        <v>0</v>
      </c>
      <c r="I13" s="119">
        <v>0</v>
      </c>
    </row>
    <row r="14" spans="1:9" s="13" customFormat="1" ht="49.5" customHeight="1">
      <c r="A14" s="120" t="s">
        <v>39</v>
      </c>
      <c r="B14" s="121">
        <v>63642862000138</v>
      </c>
      <c r="C14" s="122" t="s">
        <v>40</v>
      </c>
      <c r="D14" s="122" t="s">
        <v>34</v>
      </c>
      <c r="E14" s="122" t="s">
        <v>33</v>
      </c>
      <c r="F14" s="120" t="s">
        <v>41</v>
      </c>
      <c r="G14" s="119">
        <v>9187.5</v>
      </c>
      <c r="H14" s="119">
        <v>0</v>
      </c>
      <c r="I14" s="119">
        <v>0</v>
      </c>
    </row>
    <row r="15" spans="1:9" s="13" customFormat="1" ht="49.5" customHeight="1">
      <c r="A15" s="120" t="s">
        <v>39</v>
      </c>
      <c r="B15" s="121">
        <v>63642862000138</v>
      </c>
      <c r="C15" s="122" t="s">
        <v>42</v>
      </c>
      <c r="D15" s="122" t="s">
        <v>34</v>
      </c>
      <c r="E15" s="122" t="s">
        <v>33</v>
      </c>
      <c r="F15" s="120" t="s">
        <v>43</v>
      </c>
      <c r="G15" s="119">
        <v>35488</v>
      </c>
      <c r="H15" s="119">
        <v>0</v>
      </c>
      <c r="I15" s="119">
        <v>0</v>
      </c>
    </row>
    <row r="16" spans="1:9" s="13" customFormat="1" ht="49.5" customHeight="1">
      <c r="A16" s="120" t="s">
        <v>44</v>
      </c>
      <c r="B16" s="121">
        <v>4407920000180</v>
      </c>
      <c r="C16" s="122" t="s">
        <v>45</v>
      </c>
      <c r="D16" s="122" t="s">
        <v>15</v>
      </c>
      <c r="E16" s="122" t="s">
        <v>19</v>
      </c>
      <c r="F16" s="120" t="s">
        <v>46</v>
      </c>
      <c r="G16" s="119">
        <v>35443.16</v>
      </c>
      <c r="H16" s="119">
        <v>0</v>
      </c>
      <c r="I16" s="119">
        <v>0</v>
      </c>
    </row>
    <row r="17" spans="1:9" s="13" customFormat="1" ht="49.5" customHeight="1">
      <c r="A17" s="120" t="s">
        <v>44</v>
      </c>
      <c r="B17" s="121">
        <v>4407920000180</v>
      </c>
      <c r="C17" s="122" t="s">
        <v>47</v>
      </c>
      <c r="D17" s="122" t="s">
        <v>15</v>
      </c>
      <c r="E17" s="122" t="s">
        <v>19</v>
      </c>
      <c r="F17" s="120" t="s">
        <v>48</v>
      </c>
      <c r="G17" s="119">
        <v>35443.16</v>
      </c>
      <c r="H17" s="119">
        <v>0</v>
      </c>
      <c r="I17" s="119">
        <v>0</v>
      </c>
    </row>
    <row r="18" spans="1:9" s="13" customFormat="1" ht="49.5" customHeight="1">
      <c r="A18" s="120" t="s">
        <v>44</v>
      </c>
      <c r="B18" s="121">
        <v>4407920000180</v>
      </c>
      <c r="C18" s="122" t="s">
        <v>49</v>
      </c>
      <c r="D18" s="122" t="s">
        <v>15</v>
      </c>
      <c r="E18" s="122" t="s">
        <v>19</v>
      </c>
      <c r="F18" s="120" t="s">
        <v>50</v>
      </c>
      <c r="G18" s="119">
        <v>41419.56</v>
      </c>
      <c r="H18" s="119">
        <v>0</v>
      </c>
      <c r="I18" s="119">
        <v>0</v>
      </c>
    </row>
    <row r="19" spans="1:9" s="13" customFormat="1" ht="49.5" customHeight="1">
      <c r="A19" s="120" t="s">
        <v>44</v>
      </c>
      <c r="B19" s="121">
        <v>4407920000180</v>
      </c>
      <c r="C19" s="122" t="s">
        <v>51</v>
      </c>
      <c r="D19" s="122" t="s">
        <v>15</v>
      </c>
      <c r="E19" s="122" t="s">
        <v>19</v>
      </c>
      <c r="F19" s="120" t="s">
        <v>52</v>
      </c>
      <c r="G19" s="119">
        <v>10664.6</v>
      </c>
      <c r="H19" s="119">
        <v>0</v>
      </c>
      <c r="I19" s="119">
        <v>0</v>
      </c>
    </row>
    <row r="20" spans="1:9" s="13" customFormat="1" ht="49.5" customHeight="1">
      <c r="A20" s="120" t="s">
        <v>53</v>
      </c>
      <c r="B20" s="121">
        <v>5206385000404</v>
      </c>
      <c r="C20" s="122" t="s">
        <v>54</v>
      </c>
      <c r="D20" s="122" t="s">
        <v>15</v>
      </c>
      <c r="E20" s="122" t="s">
        <v>55</v>
      </c>
      <c r="F20" s="120" t="s">
        <v>56</v>
      </c>
      <c r="G20" s="119">
        <v>557590</v>
      </c>
      <c r="H20" s="119">
        <v>47862.78</v>
      </c>
      <c r="I20" s="119">
        <v>47862.78</v>
      </c>
    </row>
    <row r="21" spans="1:9" s="13" customFormat="1" ht="49.5" customHeight="1">
      <c r="A21" s="120" t="s">
        <v>53</v>
      </c>
      <c r="B21" s="121">
        <v>5206385000404</v>
      </c>
      <c r="C21" s="122" t="s">
        <v>57</v>
      </c>
      <c r="D21" s="122" t="s">
        <v>15</v>
      </c>
      <c r="E21" s="122" t="s">
        <v>55</v>
      </c>
      <c r="F21" s="120" t="s">
        <v>58</v>
      </c>
      <c r="G21" s="119">
        <v>148689.2</v>
      </c>
      <c r="H21" s="119">
        <v>12763.46</v>
      </c>
      <c r="I21" s="119">
        <v>12763.46</v>
      </c>
    </row>
    <row r="22" spans="1:9" s="13" customFormat="1" ht="49.5" customHeight="1">
      <c r="A22" s="120" t="s">
        <v>59</v>
      </c>
      <c r="B22" s="121">
        <v>7783832000170</v>
      </c>
      <c r="C22" s="122" t="s">
        <v>60</v>
      </c>
      <c r="D22" s="122" t="s">
        <v>15</v>
      </c>
      <c r="E22" s="122" t="s">
        <v>55</v>
      </c>
      <c r="F22" s="120" t="s">
        <v>61</v>
      </c>
      <c r="G22" s="119">
        <v>483260.01</v>
      </c>
      <c r="H22" s="119">
        <v>0</v>
      </c>
      <c r="I22" s="119">
        <v>0</v>
      </c>
    </row>
    <row r="23" spans="1:9" s="13" customFormat="1" ht="49.5" customHeight="1">
      <c r="A23" s="120" t="s">
        <v>62</v>
      </c>
      <c r="B23" s="121">
        <v>10602740000151</v>
      </c>
      <c r="C23" s="122" t="s">
        <v>63</v>
      </c>
      <c r="D23" s="122" t="s">
        <v>34</v>
      </c>
      <c r="E23" s="122" t="s">
        <v>33</v>
      </c>
      <c r="F23" s="120" t="s">
        <v>64</v>
      </c>
      <c r="G23" s="119">
        <v>10666.67</v>
      </c>
      <c r="H23" s="119">
        <v>0</v>
      </c>
      <c r="I23" s="119">
        <v>0</v>
      </c>
    </row>
    <row r="24" spans="1:9" s="13" customFormat="1" ht="49.5" customHeight="1">
      <c r="A24" s="120" t="s">
        <v>62</v>
      </c>
      <c r="B24" s="121">
        <v>10602740000151</v>
      </c>
      <c r="C24" s="122" t="s">
        <v>65</v>
      </c>
      <c r="D24" s="122" t="s">
        <v>15</v>
      </c>
      <c r="E24" s="122" t="s">
        <v>55</v>
      </c>
      <c r="F24" s="120" t="s">
        <v>66</v>
      </c>
      <c r="G24" s="119">
        <v>2400</v>
      </c>
      <c r="H24" s="119">
        <v>0</v>
      </c>
      <c r="I24" s="119">
        <v>0</v>
      </c>
    </row>
    <row r="25" spans="1:9" s="13" customFormat="1" ht="49.5" customHeight="1">
      <c r="A25" s="120" t="s">
        <v>67</v>
      </c>
      <c r="B25" s="121">
        <v>2558157000162</v>
      </c>
      <c r="C25" s="122" t="s">
        <v>68</v>
      </c>
      <c r="D25" s="122" t="s">
        <v>34</v>
      </c>
      <c r="E25" s="122" t="s">
        <v>69</v>
      </c>
      <c r="F25" s="120" t="s">
        <v>70</v>
      </c>
      <c r="G25" s="119">
        <v>6757.6</v>
      </c>
      <c r="H25" s="119">
        <v>2187.94</v>
      </c>
      <c r="I25" s="119">
        <v>2187.94</v>
      </c>
    </row>
    <row r="26" spans="1:9" s="13" customFormat="1" ht="49.5" customHeight="1">
      <c r="A26" s="120" t="s">
        <v>71</v>
      </c>
      <c r="B26" s="121">
        <v>33392072168</v>
      </c>
      <c r="C26" s="122" t="s">
        <v>72</v>
      </c>
      <c r="D26" s="122" t="s">
        <v>15</v>
      </c>
      <c r="E26" s="122" t="s">
        <v>55</v>
      </c>
      <c r="F26" s="120" t="s">
        <v>73</v>
      </c>
      <c r="G26" s="119">
        <v>1000</v>
      </c>
      <c r="H26" s="119">
        <v>1000</v>
      </c>
      <c r="I26" s="119">
        <v>1000</v>
      </c>
    </row>
    <row r="27" spans="1:9" s="13" customFormat="1" ht="49.5" customHeight="1">
      <c r="A27" s="120" t="s">
        <v>74</v>
      </c>
      <c r="B27" s="121">
        <v>28407393215</v>
      </c>
      <c r="C27" s="122" t="s">
        <v>75</v>
      </c>
      <c r="D27" s="122" t="s">
        <v>15</v>
      </c>
      <c r="E27" s="122" t="s">
        <v>19</v>
      </c>
      <c r="F27" s="120" t="s">
        <v>76</v>
      </c>
      <c r="G27" s="119">
        <v>26912.5</v>
      </c>
      <c r="H27" s="119">
        <v>0</v>
      </c>
      <c r="I27" s="119">
        <v>0</v>
      </c>
    </row>
    <row r="28" spans="1:9" s="13" customFormat="1" ht="49.5" customHeight="1">
      <c r="A28" s="120" t="s">
        <v>77</v>
      </c>
      <c r="B28" s="121">
        <v>492578000102</v>
      </c>
      <c r="C28" s="122" t="s">
        <v>78</v>
      </c>
      <c r="D28" s="122" t="s">
        <v>34</v>
      </c>
      <c r="E28" s="122" t="s">
        <v>69</v>
      </c>
      <c r="F28" s="120" t="s">
        <v>79</v>
      </c>
      <c r="G28" s="119">
        <v>15408.99</v>
      </c>
      <c r="H28" s="119">
        <v>0</v>
      </c>
      <c r="I28" s="119">
        <v>0</v>
      </c>
    </row>
    <row r="29" spans="1:9" s="13" customFormat="1" ht="49.5" customHeight="1">
      <c r="A29" s="120" t="s">
        <v>80</v>
      </c>
      <c r="B29" s="121">
        <v>23032014000192</v>
      </c>
      <c r="C29" s="122" t="s">
        <v>81</v>
      </c>
      <c r="D29" s="122" t="s">
        <v>34</v>
      </c>
      <c r="E29" s="122" t="s">
        <v>69</v>
      </c>
      <c r="F29" s="120" t="s">
        <v>82</v>
      </c>
      <c r="G29" s="119">
        <v>112849.87</v>
      </c>
      <c r="H29" s="119">
        <v>0</v>
      </c>
      <c r="I29" s="119">
        <v>0</v>
      </c>
    </row>
    <row r="30" spans="1:9" s="13" customFormat="1" ht="49.5" customHeight="1">
      <c r="A30" s="120" t="s">
        <v>80</v>
      </c>
      <c r="B30" s="121">
        <v>23032014000192</v>
      </c>
      <c r="C30" s="122" t="s">
        <v>83</v>
      </c>
      <c r="D30" s="122" t="s">
        <v>34</v>
      </c>
      <c r="E30" s="122" t="s">
        <v>69</v>
      </c>
      <c r="F30" s="120" t="s">
        <v>84</v>
      </c>
      <c r="G30" s="119">
        <v>332622.71</v>
      </c>
      <c r="H30" s="119">
        <v>0</v>
      </c>
      <c r="I30" s="119">
        <v>0</v>
      </c>
    </row>
    <row r="31" spans="1:9" s="13" customFormat="1" ht="49.5" customHeight="1">
      <c r="A31" s="120" t="s">
        <v>85</v>
      </c>
      <c r="B31" s="121">
        <v>84468636000152</v>
      </c>
      <c r="C31" s="122" t="s">
        <v>86</v>
      </c>
      <c r="D31" s="122" t="s">
        <v>15</v>
      </c>
      <c r="E31" s="122" t="s">
        <v>19</v>
      </c>
      <c r="F31" s="120" t="s">
        <v>87</v>
      </c>
      <c r="G31" s="119">
        <v>1020000</v>
      </c>
      <c r="H31" s="119">
        <v>0</v>
      </c>
      <c r="I31" s="119">
        <v>0</v>
      </c>
    </row>
    <row r="32" spans="1:9" s="13" customFormat="1" ht="49.5" customHeight="1">
      <c r="A32" s="120" t="s">
        <v>28</v>
      </c>
      <c r="B32" s="121">
        <v>33000118000179</v>
      </c>
      <c r="C32" s="122" t="s">
        <v>88</v>
      </c>
      <c r="D32" s="122" t="s">
        <v>15</v>
      </c>
      <c r="E32" s="122" t="s">
        <v>55</v>
      </c>
      <c r="F32" s="120" t="s">
        <v>89</v>
      </c>
      <c r="G32" s="119">
        <v>83343.92</v>
      </c>
      <c r="H32" s="119">
        <v>283.49</v>
      </c>
      <c r="I32" s="119">
        <v>283.49</v>
      </c>
    </row>
    <row r="33" spans="1:9" s="13" customFormat="1" ht="49.5" customHeight="1">
      <c r="A33" s="120" t="s">
        <v>90</v>
      </c>
      <c r="B33" s="121">
        <v>26605545000115</v>
      </c>
      <c r="C33" s="122" t="s">
        <v>369</v>
      </c>
      <c r="D33" s="122" t="s">
        <v>34</v>
      </c>
      <c r="E33" s="122" t="s">
        <v>69</v>
      </c>
      <c r="F33" s="120" t="s">
        <v>91</v>
      </c>
      <c r="G33" s="119">
        <v>15750</v>
      </c>
      <c r="H33" s="119">
        <v>0</v>
      </c>
      <c r="I33" s="119">
        <v>0</v>
      </c>
    </row>
    <row r="34" spans="1:9" s="13" customFormat="1" ht="49.5" customHeight="1">
      <c r="A34" s="120" t="s">
        <v>92</v>
      </c>
      <c r="B34" s="121">
        <v>5047556000157</v>
      </c>
      <c r="C34" s="122" t="s">
        <v>370</v>
      </c>
      <c r="D34" s="122" t="s">
        <v>34</v>
      </c>
      <c r="E34" s="122" t="s">
        <v>69</v>
      </c>
      <c r="F34" s="120" t="s">
        <v>93</v>
      </c>
      <c r="G34" s="119">
        <v>5435.27</v>
      </c>
      <c r="H34" s="119">
        <v>0</v>
      </c>
      <c r="I34" s="119">
        <v>0</v>
      </c>
    </row>
    <row r="35" spans="1:9" s="13" customFormat="1" ht="49.5" customHeight="1">
      <c r="A35" s="120" t="s">
        <v>94</v>
      </c>
      <c r="B35" s="121">
        <v>34028316000375</v>
      </c>
      <c r="C35" s="122" t="s">
        <v>95</v>
      </c>
      <c r="D35" s="122" t="s">
        <v>15</v>
      </c>
      <c r="E35" s="122" t="s">
        <v>55</v>
      </c>
      <c r="F35" s="120" t="s">
        <v>96</v>
      </c>
      <c r="G35" s="119">
        <v>107290.93</v>
      </c>
      <c r="H35" s="119">
        <v>0</v>
      </c>
      <c r="I35" s="119">
        <v>0</v>
      </c>
    </row>
    <row r="36" spans="1:9" s="13" customFormat="1" ht="49.5" customHeight="1">
      <c r="A36" s="120" t="s">
        <v>12</v>
      </c>
      <c r="B36" s="121">
        <v>2341467000120</v>
      </c>
      <c r="C36" s="122" t="s">
        <v>97</v>
      </c>
      <c r="D36" s="122" t="s">
        <v>15</v>
      </c>
      <c r="E36" s="122" t="s">
        <v>19</v>
      </c>
      <c r="F36" s="120" t="s">
        <v>98</v>
      </c>
      <c r="G36" s="119">
        <v>87605.82</v>
      </c>
      <c r="H36" s="119">
        <v>30992.12</v>
      </c>
      <c r="I36" s="119">
        <v>30992.12</v>
      </c>
    </row>
    <row r="37" spans="1:9" s="13" customFormat="1" ht="49.5" customHeight="1">
      <c r="A37" s="120" t="s">
        <v>99</v>
      </c>
      <c r="B37" s="121">
        <v>4561791000180</v>
      </c>
      <c r="C37" s="122" t="s">
        <v>100</v>
      </c>
      <c r="D37" s="122" t="s">
        <v>34</v>
      </c>
      <c r="E37" s="122" t="s">
        <v>33</v>
      </c>
      <c r="F37" s="120" t="s">
        <v>101</v>
      </c>
      <c r="G37" s="119">
        <v>29160</v>
      </c>
      <c r="H37" s="119">
        <v>0</v>
      </c>
      <c r="I37" s="119">
        <v>0</v>
      </c>
    </row>
    <row r="38" spans="1:9" s="13" customFormat="1" ht="49.5" customHeight="1">
      <c r="A38" s="120" t="s">
        <v>102</v>
      </c>
      <c r="B38" s="121">
        <v>5342580000119</v>
      </c>
      <c r="C38" s="122" t="s">
        <v>103</v>
      </c>
      <c r="D38" s="122" t="s">
        <v>34</v>
      </c>
      <c r="E38" s="122" t="s">
        <v>69</v>
      </c>
      <c r="F38" s="120" t="s">
        <v>104</v>
      </c>
      <c r="G38" s="119">
        <v>763200</v>
      </c>
      <c r="H38" s="119">
        <v>0</v>
      </c>
      <c r="I38" s="119">
        <v>0</v>
      </c>
    </row>
    <row r="39" spans="1:9" s="13" customFormat="1" ht="49.5" customHeight="1">
      <c r="A39" s="120" t="s">
        <v>105</v>
      </c>
      <c r="B39" s="121">
        <v>7244008000223</v>
      </c>
      <c r="C39" s="122" t="s">
        <v>106</v>
      </c>
      <c r="D39" s="122" t="s">
        <v>34</v>
      </c>
      <c r="E39" s="122" t="s">
        <v>69</v>
      </c>
      <c r="F39" s="120" t="s">
        <v>107</v>
      </c>
      <c r="G39" s="119">
        <v>16246.84</v>
      </c>
      <c r="H39" s="119">
        <v>0</v>
      </c>
      <c r="I39" s="119">
        <v>0</v>
      </c>
    </row>
    <row r="40" spans="1:9" s="13" customFormat="1" ht="49.5" customHeight="1">
      <c r="A40" s="120" t="s">
        <v>28</v>
      </c>
      <c r="B40" s="121">
        <v>33000118000179</v>
      </c>
      <c r="C40" s="122" t="s">
        <v>108</v>
      </c>
      <c r="D40" s="122" t="s">
        <v>34</v>
      </c>
      <c r="E40" s="122" t="s">
        <v>69</v>
      </c>
      <c r="F40" s="120" t="s">
        <v>109</v>
      </c>
      <c r="G40" s="119">
        <v>94812.2</v>
      </c>
      <c r="H40" s="119">
        <v>0</v>
      </c>
      <c r="I40" s="119">
        <v>0</v>
      </c>
    </row>
    <row r="41" spans="1:9" s="13" customFormat="1" ht="49.5" customHeight="1">
      <c r="A41" s="120" t="s">
        <v>28</v>
      </c>
      <c r="B41" s="121">
        <v>33000118000179</v>
      </c>
      <c r="C41" s="122" t="s">
        <v>108</v>
      </c>
      <c r="D41" s="122" t="s">
        <v>34</v>
      </c>
      <c r="E41" s="122" t="s">
        <v>69</v>
      </c>
      <c r="F41" s="120" t="s">
        <v>110</v>
      </c>
      <c r="G41" s="119">
        <v>34998.6</v>
      </c>
      <c r="H41" s="119">
        <v>0</v>
      </c>
      <c r="I41" s="119">
        <v>0</v>
      </c>
    </row>
    <row r="42" spans="1:9" s="13" customFormat="1" ht="49.5" customHeight="1">
      <c r="A42" s="120" t="s">
        <v>92</v>
      </c>
      <c r="B42" s="121">
        <v>5047556000157</v>
      </c>
      <c r="C42" s="122" t="s">
        <v>111</v>
      </c>
      <c r="D42" s="122" t="s">
        <v>34</v>
      </c>
      <c r="E42" s="122" t="s">
        <v>69</v>
      </c>
      <c r="F42" s="120" t="s">
        <v>112</v>
      </c>
      <c r="G42" s="119">
        <v>3441.16</v>
      </c>
      <c r="H42" s="119">
        <v>0</v>
      </c>
      <c r="I42" s="119">
        <v>0</v>
      </c>
    </row>
    <row r="43" spans="1:9" s="13" customFormat="1" ht="49.5" customHeight="1">
      <c r="A43" s="120" t="s">
        <v>113</v>
      </c>
      <c r="B43" s="121">
        <v>9598168000115</v>
      </c>
      <c r="C43" s="122" t="s">
        <v>114</v>
      </c>
      <c r="D43" s="122" t="s">
        <v>34</v>
      </c>
      <c r="E43" s="122" t="s">
        <v>69</v>
      </c>
      <c r="F43" s="120" t="s">
        <v>115</v>
      </c>
      <c r="G43" s="119">
        <v>21511.98</v>
      </c>
      <c r="H43" s="119">
        <v>0</v>
      </c>
      <c r="I43" s="119">
        <v>0</v>
      </c>
    </row>
    <row r="44" spans="1:9" s="13" customFormat="1" ht="49.5" customHeight="1">
      <c r="A44" s="120" t="s">
        <v>116</v>
      </c>
      <c r="B44" s="121">
        <v>21993683000103</v>
      </c>
      <c r="C44" s="122" t="s">
        <v>117</v>
      </c>
      <c r="D44" s="122" t="s">
        <v>34</v>
      </c>
      <c r="E44" s="122" t="s">
        <v>69</v>
      </c>
      <c r="F44" s="120" t="s">
        <v>118</v>
      </c>
      <c r="G44" s="119">
        <v>511250</v>
      </c>
      <c r="H44" s="119">
        <v>0</v>
      </c>
      <c r="I44" s="119">
        <v>0</v>
      </c>
    </row>
    <row r="45" spans="1:9" s="13" customFormat="1" ht="49.5" customHeight="1">
      <c r="A45" s="120" t="s">
        <v>119</v>
      </c>
      <c r="B45" s="121">
        <v>3146650215</v>
      </c>
      <c r="C45" s="122" t="s">
        <v>120</v>
      </c>
      <c r="D45" s="122" t="s">
        <v>15</v>
      </c>
      <c r="E45" s="122" t="s">
        <v>19</v>
      </c>
      <c r="F45" s="120" t="s">
        <v>121</v>
      </c>
      <c r="G45" s="119">
        <v>264000</v>
      </c>
      <c r="H45" s="119">
        <v>0</v>
      </c>
      <c r="I45" s="119">
        <v>0</v>
      </c>
    </row>
    <row r="46" spans="1:9" s="13" customFormat="1" ht="49.5" customHeight="1">
      <c r="A46" s="120" t="s">
        <v>122</v>
      </c>
      <c r="B46" s="121">
        <v>4153748000185</v>
      </c>
      <c r="C46" s="122" t="s">
        <v>123</v>
      </c>
      <c r="D46" s="122" t="s">
        <v>15</v>
      </c>
      <c r="E46" s="122" t="s">
        <v>55</v>
      </c>
      <c r="F46" s="120" t="s">
        <v>124</v>
      </c>
      <c r="G46" s="119">
        <v>1383645.59</v>
      </c>
      <c r="H46" s="119">
        <v>1383645.59</v>
      </c>
      <c r="I46" s="119">
        <v>1383645.59</v>
      </c>
    </row>
    <row r="47" spans="1:9" s="13" customFormat="1" ht="49.5" customHeight="1">
      <c r="A47" s="120" t="s">
        <v>125</v>
      </c>
      <c r="B47" s="121" t="s">
        <v>126</v>
      </c>
      <c r="C47" s="122" t="s">
        <v>127</v>
      </c>
      <c r="D47" s="122" t="s">
        <v>15</v>
      </c>
      <c r="E47" s="122" t="s">
        <v>55</v>
      </c>
      <c r="F47" s="120" t="s">
        <v>128</v>
      </c>
      <c r="G47" s="119">
        <v>10501.92</v>
      </c>
      <c r="H47" s="119">
        <v>10501.92</v>
      </c>
      <c r="I47" s="119">
        <v>10501.92</v>
      </c>
    </row>
    <row r="48" spans="1:9" s="13" customFormat="1" ht="49.5" customHeight="1">
      <c r="A48" s="120" t="s">
        <v>125</v>
      </c>
      <c r="B48" s="121" t="s">
        <v>126</v>
      </c>
      <c r="C48" s="122" t="s">
        <v>129</v>
      </c>
      <c r="D48" s="122" t="s">
        <v>15</v>
      </c>
      <c r="E48" s="122" t="s">
        <v>55</v>
      </c>
      <c r="F48" s="120" t="s">
        <v>130</v>
      </c>
      <c r="G48" s="119">
        <v>488209.62</v>
      </c>
      <c r="H48" s="119">
        <v>488209.62</v>
      </c>
      <c r="I48" s="119">
        <v>488209.62</v>
      </c>
    </row>
    <row r="49" spans="1:9" s="13" customFormat="1" ht="49.5" customHeight="1">
      <c r="A49" s="120" t="s">
        <v>125</v>
      </c>
      <c r="B49" s="121" t="s">
        <v>126</v>
      </c>
      <c r="C49" s="122" t="s">
        <v>129</v>
      </c>
      <c r="D49" s="122" t="s">
        <v>15</v>
      </c>
      <c r="E49" s="122" t="s">
        <v>55</v>
      </c>
      <c r="F49" s="120" t="s">
        <v>131</v>
      </c>
      <c r="G49" s="119">
        <v>109179.2</v>
      </c>
      <c r="H49" s="119">
        <v>109179.2</v>
      </c>
      <c r="I49" s="119">
        <v>109179.2</v>
      </c>
    </row>
    <row r="50" spans="1:9" s="13" customFormat="1" ht="49.5" customHeight="1">
      <c r="A50" s="120" t="s">
        <v>132</v>
      </c>
      <c r="B50" s="121" t="s">
        <v>133</v>
      </c>
      <c r="C50" s="122" t="s">
        <v>134</v>
      </c>
      <c r="D50" s="122" t="s">
        <v>15</v>
      </c>
      <c r="E50" s="122" t="s">
        <v>55</v>
      </c>
      <c r="F50" s="120" t="s">
        <v>135</v>
      </c>
      <c r="G50" s="119">
        <v>1071274.15</v>
      </c>
      <c r="H50" s="119">
        <v>0</v>
      </c>
      <c r="I50" s="119">
        <v>0</v>
      </c>
    </row>
    <row r="51" spans="1:9" s="13" customFormat="1" ht="49.5" customHeight="1">
      <c r="A51" s="120" t="s">
        <v>132</v>
      </c>
      <c r="B51" s="121" t="s">
        <v>133</v>
      </c>
      <c r="C51" s="122" t="s">
        <v>134</v>
      </c>
      <c r="D51" s="122" t="s">
        <v>15</v>
      </c>
      <c r="E51" s="122" t="s">
        <v>55</v>
      </c>
      <c r="F51" s="120" t="s">
        <v>136</v>
      </c>
      <c r="G51" s="119">
        <v>227689.37</v>
      </c>
      <c r="H51" s="119">
        <v>0</v>
      </c>
      <c r="I51" s="119">
        <v>0</v>
      </c>
    </row>
    <row r="52" spans="1:9" s="13" customFormat="1" ht="49.5" customHeight="1">
      <c r="A52" s="120" t="s">
        <v>132</v>
      </c>
      <c r="B52" s="121" t="s">
        <v>133</v>
      </c>
      <c r="C52" s="122" t="s">
        <v>134</v>
      </c>
      <c r="D52" s="122" t="s">
        <v>15</v>
      </c>
      <c r="E52" s="122" t="s">
        <v>55</v>
      </c>
      <c r="F52" s="120" t="s">
        <v>137</v>
      </c>
      <c r="G52" s="119">
        <v>115937.26</v>
      </c>
      <c r="H52" s="119">
        <v>0</v>
      </c>
      <c r="I52" s="119">
        <v>0</v>
      </c>
    </row>
    <row r="53" spans="1:9" s="13" customFormat="1" ht="49.5" customHeight="1">
      <c r="A53" s="120" t="s">
        <v>132</v>
      </c>
      <c r="B53" s="121" t="s">
        <v>133</v>
      </c>
      <c r="C53" s="122" t="s">
        <v>134</v>
      </c>
      <c r="D53" s="122" t="s">
        <v>15</v>
      </c>
      <c r="E53" s="122" t="s">
        <v>55</v>
      </c>
      <c r="F53" s="120" t="s">
        <v>138</v>
      </c>
      <c r="G53" s="119">
        <v>77363.7</v>
      </c>
      <c r="H53" s="119">
        <v>0</v>
      </c>
      <c r="I53" s="119">
        <v>0</v>
      </c>
    </row>
    <row r="54" spans="1:9" s="13" customFormat="1" ht="49.5" customHeight="1">
      <c r="A54" s="120" t="s">
        <v>132</v>
      </c>
      <c r="B54" s="121" t="s">
        <v>133</v>
      </c>
      <c r="C54" s="122" t="s">
        <v>134</v>
      </c>
      <c r="D54" s="122" t="s">
        <v>15</v>
      </c>
      <c r="E54" s="122" t="s">
        <v>55</v>
      </c>
      <c r="F54" s="120" t="s">
        <v>139</v>
      </c>
      <c r="G54" s="119">
        <v>73270.81</v>
      </c>
      <c r="H54" s="119">
        <v>0</v>
      </c>
      <c r="I54" s="119">
        <v>0</v>
      </c>
    </row>
    <row r="55" spans="1:9" s="13" customFormat="1" ht="49.5" customHeight="1">
      <c r="A55" s="120" t="s">
        <v>132</v>
      </c>
      <c r="B55" s="121" t="s">
        <v>133</v>
      </c>
      <c r="C55" s="122" t="s">
        <v>134</v>
      </c>
      <c r="D55" s="122" t="s">
        <v>15</v>
      </c>
      <c r="E55" s="122" t="s">
        <v>55</v>
      </c>
      <c r="F55" s="120" t="s">
        <v>140</v>
      </c>
      <c r="G55" s="119">
        <v>50538.55</v>
      </c>
      <c r="H55" s="119">
        <v>0</v>
      </c>
      <c r="I55" s="119">
        <v>0</v>
      </c>
    </row>
    <row r="56" spans="1:9" s="13" customFormat="1" ht="49.5" customHeight="1">
      <c r="A56" s="120" t="s">
        <v>132</v>
      </c>
      <c r="B56" s="121" t="s">
        <v>133</v>
      </c>
      <c r="C56" s="122" t="s">
        <v>134</v>
      </c>
      <c r="D56" s="122" t="s">
        <v>15</v>
      </c>
      <c r="E56" s="122" t="s">
        <v>55</v>
      </c>
      <c r="F56" s="120" t="s">
        <v>141</v>
      </c>
      <c r="G56" s="119">
        <v>37035.770000000004</v>
      </c>
      <c r="H56" s="119">
        <v>0</v>
      </c>
      <c r="I56" s="119">
        <v>0</v>
      </c>
    </row>
    <row r="57" spans="1:9" s="13" customFormat="1" ht="49.5" customHeight="1">
      <c r="A57" s="120" t="s">
        <v>132</v>
      </c>
      <c r="B57" s="121" t="s">
        <v>133</v>
      </c>
      <c r="C57" s="122" t="s">
        <v>134</v>
      </c>
      <c r="D57" s="122" t="s">
        <v>15</v>
      </c>
      <c r="E57" s="122" t="s">
        <v>55</v>
      </c>
      <c r="F57" s="120" t="s">
        <v>142</v>
      </c>
      <c r="G57" s="119">
        <v>25589.19</v>
      </c>
      <c r="H57" s="119">
        <v>0</v>
      </c>
      <c r="I57" s="119">
        <v>0</v>
      </c>
    </row>
    <row r="58" spans="1:9" s="13" customFormat="1" ht="49.5" customHeight="1">
      <c r="A58" s="120" t="s">
        <v>132</v>
      </c>
      <c r="B58" s="121" t="s">
        <v>133</v>
      </c>
      <c r="C58" s="122" t="s">
        <v>134</v>
      </c>
      <c r="D58" s="122" t="s">
        <v>15</v>
      </c>
      <c r="E58" s="122" t="s">
        <v>55</v>
      </c>
      <c r="F58" s="120" t="s">
        <v>143</v>
      </c>
      <c r="G58" s="119">
        <v>8843.99</v>
      </c>
      <c r="H58" s="119">
        <v>0</v>
      </c>
      <c r="I58" s="119">
        <v>0</v>
      </c>
    </row>
    <row r="59" spans="1:9" s="13" customFormat="1" ht="49.5" customHeight="1">
      <c r="A59" s="120" t="s">
        <v>132</v>
      </c>
      <c r="B59" s="121" t="s">
        <v>133</v>
      </c>
      <c r="C59" s="122" t="s">
        <v>134</v>
      </c>
      <c r="D59" s="122" t="s">
        <v>15</v>
      </c>
      <c r="E59" s="122" t="s">
        <v>55</v>
      </c>
      <c r="F59" s="120" t="s">
        <v>144</v>
      </c>
      <c r="G59" s="119">
        <v>7492.68</v>
      </c>
      <c r="H59" s="119">
        <v>0</v>
      </c>
      <c r="I59" s="119">
        <v>0</v>
      </c>
    </row>
    <row r="60" spans="1:9" s="13" customFormat="1" ht="49.5" customHeight="1">
      <c r="A60" s="120" t="s">
        <v>132</v>
      </c>
      <c r="B60" s="121" t="s">
        <v>133</v>
      </c>
      <c r="C60" s="122" t="s">
        <v>134</v>
      </c>
      <c r="D60" s="122" t="s">
        <v>15</v>
      </c>
      <c r="E60" s="122" t="s">
        <v>55</v>
      </c>
      <c r="F60" s="120" t="s">
        <v>145</v>
      </c>
      <c r="G60" s="119">
        <v>5772.23</v>
      </c>
      <c r="H60" s="119">
        <v>0</v>
      </c>
      <c r="I60" s="119">
        <v>0</v>
      </c>
    </row>
    <row r="61" spans="1:9" s="13" customFormat="1" ht="49.5" customHeight="1">
      <c r="A61" s="120" t="s">
        <v>132</v>
      </c>
      <c r="B61" s="121" t="s">
        <v>133</v>
      </c>
      <c r="C61" s="122" t="s">
        <v>134</v>
      </c>
      <c r="D61" s="122" t="s">
        <v>15</v>
      </c>
      <c r="E61" s="122" t="s">
        <v>55</v>
      </c>
      <c r="F61" s="120" t="s">
        <v>146</v>
      </c>
      <c r="G61" s="119">
        <v>4268.53</v>
      </c>
      <c r="H61" s="119">
        <v>0</v>
      </c>
      <c r="I61" s="119">
        <v>0</v>
      </c>
    </row>
    <row r="62" spans="1:9" s="13" customFormat="1" ht="49.5" customHeight="1">
      <c r="A62" s="120" t="s">
        <v>132</v>
      </c>
      <c r="B62" s="121" t="s">
        <v>133</v>
      </c>
      <c r="C62" s="122" t="s">
        <v>134</v>
      </c>
      <c r="D62" s="122" t="s">
        <v>15</v>
      </c>
      <c r="E62" s="122" t="s">
        <v>55</v>
      </c>
      <c r="F62" s="120" t="s">
        <v>147</v>
      </c>
      <c r="G62" s="119">
        <v>2493.69</v>
      </c>
      <c r="H62" s="119">
        <v>0</v>
      </c>
      <c r="I62" s="119">
        <v>0</v>
      </c>
    </row>
    <row r="63" spans="1:9" s="13" customFormat="1" ht="49.5" customHeight="1">
      <c r="A63" s="120" t="s">
        <v>132</v>
      </c>
      <c r="B63" s="121" t="s">
        <v>133</v>
      </c>
      <c r="C63" s="122" t="s">
        <v>134</v>
      </c>
      <c r="D63" s="122" t="s">
        <v>15</v>
      </c>
      <c r="E63" s="122" t="s">
        <v>55</v>
      </c>
      <c r="F63" s="120" t="s">
        <v>148</v>
      </c>
      <c r="G63" s="119">
        <v>332.18</v>
      </c>
      <c r="H63" s="119">
        <v>0</v>
      </c>
      <c r="I63" s="119">
        <v>0</v>
      </c>
    </row>
    <row r="64" spans="1:9" s="13" customFormat="1" ht="49.5" customHeight="1">
      <c r="A64" s="120" t="s">
        <v>149</v>
      </c>
      <c r="B64" s="121">
        <v>29979036001031</v>
      </c>
      <c r="C64" s="122" t="s">
        <v>371</v>
      </c>
      <c r="D64" s="122" t="s">
        <v>15</v>
      </c>
      <c r="E64" s="122" t="s">
        <v>150</v>
      </c>
      <c r="F64" s="120" t="s">
        <v>151</v>
      </c>
      <c r="G64" s="119">
        <v>35029.08</v>
      </c>
      <c r="H64" s="119">
        <v>0</v>
      </c>
      <c r="I64" s="119">
        <v>0</v>
      </c>
    </row>
    <row r="65" spans="1:9" s="13" customFormat="1" ht="49.5" customHeight="1">
      <c r="A65" s="120" t="s">
        <v>53</v>
      </c>
      <c r="B65" s="121">
        <v>5206385000404</v>
      </c>
      <c r="C65" s="122" t="s">
        <v>152</v>
      </c>
      <c r="D65" s="122" t="s">
        <v>34</v>
      </c>
      <c r="E65" s="122" t="s">
        <v>69</v>
      </c>
      <c r="F65" s="120" t="s">
        <v>153</v>
      </c>
      <c r="G65" s="119">
        <v>97180.44</v>
      </c>
      <c r="H65" s="119">
        <v>9472.11</v>
      </c>
      <c r="I65" s="119">
        <v>9472.11</v>
      </c>
    </row>
    <row r="66" spans="1:9" s="13" customFormat="1" ht="49.5" customHeight="1">
      <c r="A66" s="120" t="s">
        <v>154</v>
      </c>
      <c r="B66" s="121">
        <v>72381189000110</v>
      </c>
      <c r="C66" s="122" t="s">
        <v>373</v>
      </c>
      <c r="D66" s="122" t="s">
        <v>15</v>
      </c>
      <c r="E66" s="122" t="s">
        <v>14</v>
      </c>
      <c r="F66" s="120" t="s">
        <v>155</v>
      </c>
      <c r="G66" s="119">
        <v>54441.6</v>
      </c>
      <c r="H66" s="119">
        <v>0</v>
      </c>
      <c r="I66" s="119">
        <v>0</v>
      </c>
    </row>
    <row r="67" spans="1:9" s="13" customFormat="1" ht="49.5" customHeight="1">
      <c r="A67" s="120" t="s">
        <v>90</v>
      </c>
      <c r="B67" s="121">
        <v>26605545000115</v>
      </c>
      <c r="C67" s="122" t="s">
        <v>372</v>
      </c>
      <c r="D67" s="122" t="s">
        <v>34</v>
      </c>
      <c r="E67" s="122" t="s">
        <v>69</v>
      </c>
      <c r="F67" s="120" t="s">
        <v>156</v>
      </c>
      <c r="G67" s="119">
        <v>19350</v>
      </c>
      <c r="H67" s="119">
        <v>0</v>
      </c>
      <c r="I67" s="119">
        <v>0</v>
      </c>
    </row>
    <row r="68" spans="1:9" s="13" customFormat="1" ht="49.5" customHeight="1">
      <c r="A68" s="120" t="s">
        <v>157</v>
      </c>
      <c r="B68" s="121">
        <v>20305460200</v>
      </c>
      <c r="C68" s="122" t="s">
        <v>158</v>
      </c>
      <c r="D68" s="122" t="s">
        <v>15</v>
      </c>
      <c r="E68" s="122" t="s">
        <v>150</v>
      </c>
      <c r="F68" s="120" t="s">
        <v>159</v>
      </c>
      <c r="G68" s="119">
        <v>241.04</v>
      </c>
      <c r="H68" s="119">
        <v>241.04</v>
      </c>
      <c r="I68" s="119">
        <v>241.04</v>
      </c>
    </row>
    <row r="69" spans="1:9" s="13" customFormat="1" ht="49.5" customHeight="1">
      <c r="A69" s="120" t="s">
        <v>160</v>
      </c>
      <c r="B69" s="121">
        <v>70817723234</v>
      </c>
      <c r="C69" s="122" t="s">
        <v>158</v>
      </c>
      <c r="D69" s="122" t="s">
        <v>15</v>
      </c>
      <c r="E69" s="122" t="s">
        <v>150</v>
      </c>
      <c r="F69" s="120" t="s">
        <v>161</v>
      </c>
      <c r="G69" s="119">
        <v>241.04</v>
      </c>
      <c r="H69" s="119">
        <v>241.04</v>
      </c>
      <c r="I69" s="119">
        <v>241.04</v>
      </c>
    </row>
    <row r="70" spans="1:9" s="13" customFormat="1" ht="49.5" customHeight="1">
      <c r="A70" s="120" t="s">
        <v>162</v>
      </c>
      <c r="B70" s="121">
        <v>31331009200</v>
      </c>
      <c r="C70" s="122" t="s">
        <v>158</v>
      </c>
      <c r="D70" s="122" t="s">
        <v>15</v>
      </c>
      <c r="E70" s="122" t="s">
        <v>150</v>
      </c>
      <c r="F70" s="120" t="s">
        <v>163</v>
      </c>
      <c r="G70" s="119">
        <v>2160.3</v>
      </c>
      <c r="H70" s="119">
        <v>2160.3</v>
      </c>
      <c r="I70" s="119">
        <v>2160.3</v>
      </c>
    </row>
    <row r="71" spans="1:9" s="13" customFormat="1" ht="49.5" customHeight="1">
      <c r="A71" s="120" t="s">
        <v>164</v>
      </c>
      <c r="B71" s="121">
        <v>34606483253</v>
      </c>
      <c r="C71" s="122" t="s">
        <v>158</v>
      </c>
      <c r="D71" s="122" t="s">
        <v>15</v>
      </c>
      <c r="E71" s="122" t="s">
        <v>150</v>
      </c>
      <c r="F71" s="120" t="s">
        <v>165</v>
      </c>
      <c r="G71" s="119">
        <v>2410.4500000000003</v>
      </c>
      <c r="H71" s="119">
        <v>2410.4500000000003</v>
      </c>
      <c r="I71" s="119">
        <v>2410.4500000000003</v>
      </c>
    </row>
    <row r="72" spans="1:9" s="13" customFormat="1" ht="49.5" customHeight="1">
      <c r="A72" s="120" t="s">
        <v>166</v>
      </c>
      <c r="B72" s="121">
        <v>71402764200</v>
      </c>
      <c r="C72" s="122" t="s">
        <v>158</v>
      </c>
      <c r="D72" s="122" t="s">
        <v>15</v>
      </c>
      <c r="E72" s="122" t="s">
        <v>150</v>
      </c>
      <c r="F72" s="120" t="s">
        <v>167</v>
      </c>
      <c r="G72" s="119">
        <v>2410.4500000000003</v>
      </c>
      <c r="H72" s="119">
        <v>2410.4500000000003</v>
      </c>
      <c r="I72" s="119">
        <v>2410.4500000000003</v>
      </c>
    </row>
    <row r="73" spans="1:9" s="13" customFormat="1" ht="49.5" customHeight="1">
      <c r="A73" s="120" t="s">
        <v>168</v>
      </c>
      <c r="B73" s="121">
        <v>23980958272</v>
      </c>
      <c r="C73" s="122" t="s">
        <v>169</v>
      </c>
      <c r="D73" s="122" t="s">
        <v>15</v>
      </c>
      <c r="E73" s="122" t="s">
        <v>150</v>
      </c>
      <c r="F73" s="120" t="s">
        <v>170</v>
      </c>
      <c r="G73" s="119">
        <v>1914.96</v>
      </c>
      <c r="H73" s="119">
        <v>1914.96</v>
      </c>
      <c r="I73" s="119">
        <v>1914.96</v>
      </c>
    </row>
    <row r="74" spans="1:9" s="13" customFormat="1" ht="49.5" customHeight="1">
      <c r="A74" s="120" t="s">
        <v>171</v>
      </c>
      <c r="B74" s="121">
        <v>23993251253</v>
      </c>
      <c r="C74" s="122" t="s">
        <v>169</v>
      </c>
      <c r="D74" s="122" t="s">
        <v>15</v>
      </c>
      <c r="E74" s="122" t="s">
        <v>150</v>
      </c>
      <c r="F74" s="120" t="s">
        <v>172</v>
      </c>
      <c r="G74" s="119">
        <v>1819.22</v>
      </c>
      <c r="H74" s="119">
        <v>1819.22</v>
      </c>
      <c r="I74" s="119">
        <v>1819.22</v>
      </c>
    </row>
    <row r="75" spans="1:9" s="13" customFormat="1" ht="49.5" customHeight="1">
      <c r="A75" s="120" t="s">
        <v>173</v>
      </c>
      <c r="B75" s="121">
        <v>52494381215</v>
      </c>
      <c r="C75" s="122" t="s">
        <v>158</v>
      </c>
      <c r="D75" s="122" t="s">
        <v>15</v>
      </c>
      <c r="E75" s="122" t="s">
        <v>150</v>
      </c>
      <c r="F75" s="120" t="s">
        <v>174</v>
      </c>
      <c r="G75" s="119">
        <v>1728.24</v>
      </c>
      <c r="H75" s="119">
        <v>1728.24</v>
      </c>
      <c r="I75" s="119">
        <v>1728.24</v>
      </c>
    </row>
    <row r="76" spans="1:9" s="13" customFormat="1" ht="49.5" customHeight="1">
      <c r="A76" s="120" t="s">
        <v>168</v>
      </c>
      <c r="B76" s="121">
        <v>23980958272</v>
      </c>
      <c r="C76" s="122" t="s">
        <v>169</v>
      </c>
      <c r="D76" s="122" t="s">
        <v>15</v>
      </c>
      <c r="E76" s="122" t="s">
        <v>150</v>
      </c>
      <c r="F76" s="120" t="s">
        <v>175</v>
      </c>
      <c r="G76" s="119">
        <v>957.48</v>
      </c>
      <c r="H76" s="119">
        <v>957.48</v>
      </c>
      <c r="I76" s="119">
        <v>957.48</v>
      </c>
    </row>
    <row r="77" spans="1:9" s="13" customFormat="1" ht="49.5" customHeight="1">
      <c r="A77" s="120" t="s">
        <v>176</v>
      </c>
      <c r="B77" s="121">
        <v>88173810206</v>
      </c>
      <c r="C77" s="122" t="s">
        <v>158</v>
      </c>
      <c r="D77" s="122" t="s">
        <v>15</v>
      </c>
      <c r="E77" s="122" t="s">
        <v>150</v>
      </c>
      <c r="F77" s="120" t="s">
        <v>177</v>
      </c>
      <c r="G77" s="119">
        <v>1812.88</v>
      </c>
      <c r="H77" s="119">
        <v>1812.88</v>
      </c>
      <c r="I77" s="119">
        <v>1812.88</v>
      </c>
    </row>
    <row r="78" spans="1:9" s="13" customFormat="1" ht="49.5" customHeight="1">
      <c r="A78" s="120" t="s">
        <v>178</v>
      </c>
      <c r="B78" s="121">
        <v>85257699249</v>
      </c>
      <c r="C78" s="122" t="s">
        <v>158</v>
      </c>
      <c r="D78" s="122" t="s">
        <v>15</v>
      </c>
      <c r="E78" s="122" t="s">
        <v>150</v>
      </c>
      <c r="F78" s="120" t="s">
        <v>179</v>
      </c>
      <c r="G78" s="119">
        <v>1812.88</v>
      </c>
      <c r="H78" s="119">
        <v>1812.88</v>
      </c>
      <c r="I78" s="119">
        <v>1812.88</v>
      </c>
    </row>
    <row r="79" spans="1:9" s="13" customFormat="1" ht="49.5" customHeight="1">
      <c r="A79" s="120" t="s">
        <v>180</v>
      </c>
      <c r="B79" s="121">
        <v>86696548220</v>
      </c>
      <c r="C79" s="122" t="s">
        <v>158</v>
      </c>
      <c r="D79" s="122" t="s">
        <v>15</v>
      </c>
      <c r="E79" s="122" t="s">
        <v>150</v>
      </c>
      <c r="F79" s="120" t="s">
        <v>181</v>
      </c>
      <c r="G79" s="119">
        <v>1812.88</v>
      </c>
      <c r="H79" s="119">
        <v>1812.88</v>
      </c>
      <c r="I79" s="119">
        <v>1812.88</v>
      </c>
    </row>
    <row r="80" spans="1:9" s="13" customFormat="1" ht="49.5" customHeight="1">
      <c r="A80" s="120" t="s">
        <v>182</v>
      </c>
      <c r="B80" s="121">
        <v>33463603268</v>
      </c>
      <c r="C80" s="122" t="s">
        <v>158</v>
      </c>
      <c r="D80" s="122" t="s">
        <v>15</v>
      </c>
      <c r="E80" s="122" t="s">
        <v>150</v>
      </c>
      <c r="F80" s="120" t="s">
        <v>183</v>
      </c>
      <c r="G80" s="119">
        <v>1819.2</v>
      </c>
      <c r="H80" s="119">
        <v>1819.2</v>
      </c>
      <c r="I80" s="119">
        <v>1819.2</v>
      </c>
    </row>
    <row r="81" spans="1:9" s="13" customFormat="1" ht="49.5" customHeight="1">
      <c r="A81" s="120" t="s">
        <v>184</v>
      </c>
      <c r="B81" s="121">
        <v>71092692215</v>
      </c>
      <c r="C81" s="122" t="s">
        <v>169</v>
      </c>
      <c r="D81" s="122" t="s">
        <v>15</v>
      </c>
      <c r="E81" s="122" t="s">
        <v>150</v>
      </c>
      <c r="F81" s="120" t="s">
        <v>185</v>
      </c>
      <c r="G81" s="119">
        <v>1148.98</v>
      </c>
      <c r="H81" s="119">
        <v>1148.98</v>
      </c>
      <c r="I81" s="119">
        <v>1148.98</v>
      </c>
    </row>
    <row r="82" spans="1:9" s="13" customFormat="1" ht="49.5" customHeight="1">
      <c r="A82" s="120" t="s">
        <v>125</v>
      </c>
      <c r="B82" s="121" t="s">
        <v>126</v>
      </c>
      <c r="C82" s="122" t="s">
        <v>186</v>
      </c>
      <c r="D82" s="122" t="s">
        <v>15</v>
      </c>
      <c r="E82" s="122" t="s">
        <v>55</v>
      </c>
      <c r="F82" s="120" t="s">
        <v>187</v>
      </c>
      <c r="G82" s="119">
        <v>30000</v>
      </c>
      <c r="H82" s="119">
        <v>30000</v>
      </c>
      <c r="I82" s="119">
        <v>30000</v>
      </c>
    </row>
    <row r="83" spans="1:9" s="13" customFormat="1" ht="49.5" customHeight="1">
      <c r="A83" s="120" t="s">
        <v>125</v>
      </c>
      <c r="B83" s="121" t="s">
        <v>126</v>
      </c>
      <c r="C83" s="122" t="s">
        <v>188</v>
      </c>
      <c r="D83" s="122" t="s">
        <v>15</v>
      </c>
      <c r="E83" s="122" t="s">
        <v>55</v>
      </c>
      <c r="F83" s="120" t="s">
        <v>189</v>
      </c>
      <c r="G83" s="119">
        <v>5000</v>
      </c>
      <c r="H83" s="119">
        <v>5000</v>
      </c>
      <c r="I83" s="119">
        <v>5000</v>
      </c>
    </row>
    <row r="84" spans="1:9" s="13" customFormat="1" ht="49.5" customHeight="1">
      <c r="A84" s="120" t="s">
        <v>125</v>
      </c>
      <c r="B84" s="121" t="s">
        <v>126</v>
      </c>
      <c r="C84" s="122" t="s">
        <v>188</v>
      </c>
      <c r="D84" s="122" t="s">
        <v>15</v>
      </c>
      <c r="E84" s="122" t="s">
        <v>55</v>
      </c>
      <c r="F84" s="120" t="s">
        <v>190</v>
      </c>
      <c r="G84" s="119">
        <v>4999.9800000000005</v>
      </c>
      <c r="H84" s="119">
        <v>4999.9800000000005</v>
      </c>
      <c r="I84" s="119">
        <v>4999.9800000000005</v>
      </c>
    </row>
    <row r="85" spans="1:9" s="13" customFormat="1" ht="49.5" customHeight="1">
      <c r="A85" s="120" t="s">
        <v>125</v>
      </c>
      <c r="B85" s="121" t="s">
        <v>126</v>
      </c>
      <c r="C85" s="122" t="s">
        <v>188</v>
      </c>
      <c r="D85" s="122" t="s">
        <v>15</v>
      </c>
      <c r="E85" s="122" t="s">
        <v>55</v>
      </c>
      <c r="F85" s="120" t="s">
        <v>191</v>
      </c>
      <c r="G85" s="119">
        <v>8888.880000000001</v>
      </c>
      <c r="H85" s="119">
        <v>8888.880000000001</v>
      </c>
      <c r="I85" s="119">
        <v>8888.880000000001</v>
      </c>
    </row>
    <row r="86" spans="1:9" s="13" customFormat="1" ht="49.5" customHeight="1">
      <c r="A86" s="120" t="s">
        <v>125</v>
      </c>
      <c r="B86" s="121" t="s">
        <v>126</v>
      </c>
      <c r="C86" s="122" t="s">
        <v>188</v>
      </c>
      <c r="D86" s="122" t="s">
        <v>15</v>
      </c>
      <c r="E86" s="122" t="s">
        <v>55</v>
      </c>
      <c r="F86" s="120" t="s">
        <v>192</v>
      </c>
      <c r="G86" s="119">
        <v>9999.99</v>
      </c>
      <c r="H86" s="119">
        <v>9999.99</v>
      </c>
      <c r="I86" s="119">
        <v>9999.99</v>
      </c>
    </row>
    <row r="87" spans="1:9" s="13" customFormat="1" ht="49.5" customHeight="1">
      <c r="A87" s="120" t="s">
        <v>125</v>
      </c>
      <c r="B87" s="121" t="s">
        <v>126</v>
      </c>
      <c r="C87" s="122" t="s">
        <v>188</v>
      </c>
      <c r="D87" s="122" t="s">
        <v>15</v>
      </c>
      <c r="E87" s="122" t="s">
        <v>55</v>
      </c>
      <c r="F87" s="120" t="s">
        <v>193</v>
      </c>
      <c r="G87" s="119">
        <v>10000</v>
      </c>
      <c r="H87" s="119">
        <v>10000</v>
      </c>
      <c r="I87" s="119">
        <v>10000</v>
      </c>
    </row>
    <row r="88" spans="1:9" s="13" customFormat="1" ht="49.5" customHeight="1">
      <c r="A88" s="120" t="s">
        <v>125</v>
      </c>
      <c r="B88" s="121" t="s">
        <v>126</v>
      </c>
      <c r="C88" s="122" t="s">
        <v>188</v>
      </c>
      <c r="D88" s="122" t="s">
        <v>15</v>
      </c>
      <c r="E88" s="122" t="s">
        <v>55</v>
      </c>
      <c r="F88" s="120" t="s">
        <v>194</v>
      </c>
      <c r="G88" s="119">
        <v>9999.94</v>
      </c>
      <c r="H88" s="119">
        <v>9319.68</v>
      </c>
      <c r="I88" s="119">
        <v>9319.68</v>
      </c>
    </row>
    <row r="89" spans="1:9" s="13" customFormat="1" ht="49.5" customHeight="1">
      <c r="A89" s="120" t="s">
        <v>125</v>
      </c>
      <c r="B89" s="121" t="s">
        <v>126</v>
      </c>
      <c r="C89" s="122" t="s">
        <v>188</v>
      </c>
      <c r="D89" s="122" t="s">
        <v>15</v>
      </c>
      <c r="E89" s="122" t="s">
        <v>55</v>
      </c>
      <c r="F89" s="120" t="s">
        <v>195</v>
      </c>
      <c r="G89" s="119">
        <v>10000</v>
      </c>
      <c r="H89" s="119">
        <v>0</v>
      </c>
      <c r="I89" s="119">
        <v>0</v>
      </c>
    </row>
    <row r="90" spans="1:9" s="13" customFormat="1" ht="49.5" customHeight="1">
      <c r="A90" s="120" t="s">
        <v>125</v>
      </c>
      <c r="B90" s="121" t="s">
        <v>126</v>
      </c>
      <c r="C90" s="122" t="s">
        <v>134</v>
      </c>
      <c r="D90" s="122" t="s">
        <v>15</v>
      </c>
      <c r="E90" s="122" t="s">
        <v>55</v>
      </c>
      <c r="F90" s="120" t="s">
        <v>196</v>
      </c>
      <c r="G90" s="119">
        <v>3782.18</v>
      </c>
      <c r="H90" s="119">
        <v>0</v>
      </c>
      <c r="I90" s="119">
        <v>0</v>
      </c>
    </row>
    <row r="91" spans="1:9" s="13" customFormat="1" ht="49.5" customHeight="1">
      <c r="A91" s="120" t="s">
        <v>125</v>
      </c>
      <c r="B91" s="121" t="s">
        <v>126</v>
      </c>
      <c r="C91" s="122" t="s">
        <v>134</v>
      </c>
      <c r="D91" s="122" t="s">
        <v>15</v>
      </c>
      <c r="E91" s="122" t="s">
        <v>55</v>
      </c>
      <c r="F91" s="120" t="s">
        <v>197</v>
      </c>
      <c r="G91" s="119">
        <v>2521.4500000000003</v>
      </c>
      <c r="H91" s="119">
        <v>0</v>
      </c>
      <c r="I91" s="119">
        <v>0</v>
      </c>
    </row>
    <row r="92" spans="1:9" s="13" customFormat="1" ht="49.5" customHeight="1">
      <c r="A92" s="120" t="s">
        <v>125</v>
      </c>
      <c r="B92" s="121" t="s">
        <v>126</v>
      </c>
      <c r="C92" s="122" t="s">
        <v>134</v>
      </c>
      <c r="D92" s="122" t="s">
        <v>15</v>
      </c>
      <c r="E92" s="122" t="s">
        <v>55</v>
      </c>
      <c r="F92" s="120" t="s">
        <v>198</v>
      </c>
      <c r="G92" s="119">
        <v>8104.27</v>
      </c>
      <c r="H92" s="119">
        <v>0</v>
      </c>
      <c r="I92" s="119">
        <v>0</v>
      </c>
    </row>
    <row r="93" spans="1:9" s="13" customFormat="1" ht="49.5" customHeight="1">
      <c r="A93" s="120" t="s">
        <v>125</v>
      </c>
      <c r="B93" s="121" t="s">
        <v>126</v>
      </c>
      <c r="C93" s="122" t="s">
        <v>134</v>
      </c>
      <c r="D93" s="122" t="s">
        <v>15</v>
      </c>
      <c r="E93" s="122" t="s">
        <v>55</v>
      </c>
      <c r="F93" s="120" t="s">
        <v>199</v>
      </c>
      <c r="G93" s="119">
        <v>5402.85</v>
      </c>
      <c r="H93" s="119">
        <v>0</v>
      </c>
      <c r="I93" s="119">
        <v>0</v>
      </c>
    </row>
    <row r="94" spans="1:9" s="13" customFormat="1" ht="49.5" customHeight="1">
      <c r="A94" s="120" t="s">
        <v>125</v>
      </c>
      <c r="B94" s="121" t="s">
        <v>126</v>
      </c>
      <c r="C94" s="122" t="s">
        <v>134</v>
      </c>
      <c r="D94" s="122" t="s">
        <v>15</v>
      </c>
      <c r="E94" s="122" t="s">
        <v>55</v>
      </c>
      <c r="F94" s="120" t="s">
        <v>200</v>
      </c>
      <c r="G94" s="119">
        <v>19326.91</v>
      </c>
      <c r="H94" s="119">
        <v>19326.91</v>
      </c>
      <c r="I94" s="119">
        <v>19326.91</v>
      </c>
    </row>
    <row r="95" spans="1:9" s="13" customFormat="1" ht="49.5" customHeight="1">
      <c r="A95" s="120" t="s">
        <v>125</v>
      </c>
      <c r="B95" s="121" t="s">
        <v>126</v>
      </c>
      <c r="C95" s="122" t="s">
        <v>134</v>
      </c>
      <c r="D95" s="122" t="s">
        <v>15</v>
      </c>
      <c r="E95" s="122" t="s">
        <v>55</v>
      </c>
      <c r="F95" s="120" t="s">
        <v>201</v>
      </c>
      <c r="G95" s="119">
        <v>10914.82</v>
      </c>
      <c r="H95" s="119">
        <v>10914.82</v>
      </c>
      <c r="I95" s="119">
        <v>10914.82</v>
      </c>
    </row>
    <row r="96" spans="1:9" s="13" customFormat="1" ht="49.5" customHeight="1">
      <c r="A96" s="120" t="s">
        <v>125</v>
      </c>
      <c r="B96" s="121" t="s">
        <v>126</v>
      </c>
      <c r="C96" s="122" t="s">
        <v>134</v>
      </c>
      <c r="D96" s="122" t="s">
        <v>15</v>
      </c>
      <c r="E96" s="122" t="s">
        <v>55</v>
      </c>
      <c r="F96" s="120" t="s">
        <v>202</v>
      </c>
      <c r="G96" s="119">
        <v>7858.66</v>
      </c>
      <c r="H96" s="119">
        <v>7858.66</v>
      </c>
      <c r="I96" s="119">
        <v>7858.66</v>
      </c>
    </row>
    <row r="97" spans="1:9" s="13" customFormat="1" ht="49.5" customHeight="1">
      <c r="A97" s="120" t="s">
        <v>125</v>
      </c>
      <c r="B97" s="121" t="s">
        <v>126</v>
      </c>
      <c r="C97" s="122" t="s">
        <v>134</v>
      </c>
      <c r="D97" s="122" t="s">
        <v>15</v>
      </c>
      <c r="E97" s="122" t="s">
        <v>55</v>
      </c>
      <c r="F97" s="120" t="s">
        <v>203</v>
      </c>
      <c r="G97" s="119">
        <v>26000</v>
      </c>
      <c r="H97" s="119">
        <v>0</v>
      </c>
      <c r="I97" s="119">
        <v>0</v>
      </c>
    </row>
    <row r="98" spans="1:9" s="13" customFormat="1" ht="49.5" customHeight="1">
      <c r="A98" s="120" t="s">
        <v>125</v>
      </c>
      <c r="B98" s="121" t="s">
        <v>126</v>
      </c>
      <c r="C98" s="122" t="s">
        <v>188</v>
      </c>
      <c r="D98" s="122" t="s">
        <v>15</v>
      </c>
      <c r="E98" s="122" t="s">
        <v>55</v>
      </c>
      <c r="F98" s="120" t="s">
        <v>204</v>
      </c>
      <c r="G98" s="119">
        <v>12100</v>
      </c>
      <c r="H98" s="119">
        <v>10011.960000000001</v>
      </c>
      <c r="I98" s="119">
        <v>10011.960000000001</v>
      </c>
    </row>
    <row r="99" spans="1:9" s="13" customFormat="1" ht="49.5" customHeight="1">
      <c r="A99" s="120" t="s">
        <v>205</v>
      </c>
      <c r="B99" s="121">
        <v>59620790278</v>
      </c>
      <c r="C99" s="122" t="s">
        <v>206</v>
      </c>
      <c r="D99" s="122" t="s">
        <v>15</v>
      </c>
      <c r="E99" s="122" t="s">
        <v>55</v>
      </c>
      <c r="F99" s="120" t="s">
        <v>207</v>
      </c>
      <c r="G99" s="119">
        <v>1819.22</v>
      </c>
      <c r="H99" s="119">
        <v>0</v>
      </c>
      <c r="I99" s="119">
        <v>0</v>
      </c>
    </row>
    <row r="100" spans="1:9" s="13" customFormat="1" ht="49.5" customHeight="1">
      <c r="A100" s="120" t="s">
        <v>157</v>
      </c>
      <c r="B100" s="121">
        <v>20305460200</v>
      </c>
      <c r="C100" s="122" t="s">
        <v>158</v>
      </c>
      <c r="D100" s="122" t="s">
        <v>15</v>
      </c>
      <c r="E100" s="122" t="s">
        <v>55</v>
      </c>
      <c r="F100" s="120" t="s">
        <v>208</v>
      </c>
      <c r="G100" s="119">
        <v>241.04</v>
      </c>
      <c r="H100" s="119">
        <v>241.04</v>
      </c>
      <c r="I100" s="119">
        <v>241.04</v>
      </c>
    </row>
    <row r="101" spans="1:9" s="13" customFormat="1" ht="49.5" customHeight="1">
      <c r="A101" s="120" t="s">
        <v>209</v>
      </c>
      <c r="B101" s="121">
        <v>74021842934</v>
      </c>
      <c r="C101" s="122" t="s">
        <v>158</v>
      </c>
      <c r="D101" s="122" t="s">
        <v>15</v>
      </c>
      <c r="E101" s="122" t="s">
        <v>55</v>
      </c>
      <c r="F101" s="120" t="s">
        <v>210</v>
      </c>
      <c r="G101" s="119">
        <v>241.04</v>
      </c>
      <c r="H101" s="119">
        <v>241.04</v>
      </c>
      <c r="I101" s="119">
        <v>241.04</v>
      </c>
    </row>
    <row r="102" spans="1:9" s="13" customFormat="1" ht="49.5" customHeight="1">
      <c r="A102" s="120" t="s">
        <v>211</v>
      </c>
      <c r="B102" s="121">
        <v>74339214272</v>
      </c>
      <c r="C102" s="122" t="s">
        <v>158</v>
      </c>
      <c r="D102" s="122" t="s">
        <v>15</v>
      </c>
      <c r="E102" s="122" t="s">
        <v>55</v>
      </c>
      <c r="F102" s="120" t="s">
        <v>212</v>
      </c>
      <c r="G102" s="119">
        <v>1812.88</v>
      </c>
      <c r="H102" s="119">
        <v>1812.88</v>
      </c>
      <c r="I102" s="119">
        <v>1812.88</v>
      </c>
    </row>
    <row r="103" spans="1:9" s="13" customFormat="1" ht="49.5" customHeight="1">
      <c r="A103" s="120" t="s">
        <v>213</v>
      </c>
      <c r="B103" s="121">
        <v>69920150282</v>
      </c>
      <c r="C103" s="122" t="s">
        <v>214</v>
      </c>
      <c r="D103" s="122" t="s">
        <v>15</v>
      </c>
      <c r="E103" s="122" t="s">
        <v>55</v>
      </c>
      <c r="F103" s="120" t="s">
        <v>215</v>
      </c>
      <c r="G103" s="119">
        <v>241.04</v>
      </c>
      <c r="H103" s="119">
        <v>0</v>
      </c>
      <c r="I103" s="119">
        <v>0</v>
      </c>
    </row>
    <row r="104" spans="1:9" s="13" customFormat="1" ht="49.5" customHeight="1">
      <c r="A104" s="120" t="s">
        <v>216</v>
      </c>
      <c r="B104" s="121">
        <v>57144567268</v>
      </c>
      <c r="C104" s="122" t="s">
        <v>217</v>
      </c>
      <c r="D104" s="122" t="s">
        <v>15</v>
      </c>
      <c r="E104" s="122" t="s">
        <v>55</v>
      </c>
      <c r="F104" s="120" t="s">
        <v>218</v>
      </c>
      <c r="G104" s="119">
        <v>7231.35</v>
      </c>
      <c r="H104" s="119">
        <v>0</v>
      </c>
      <c r="I104" s="119">
        <v>0</v>
      </c>
    </row>
    <row r="105" spans="1:9" s="13" customFormat="1" ht="49.5" customHeight="1">
      <c r="A105" s="120" t="s">
        <v>157</v>
      </c>
      <c r="B105" s="121">
        <v>20305460200</v>
      </c>
      <c r="C105" s="122" t="s">
        <v>219</v>
      </c>
      <c r="D105" s="122" t="s">
        <v>15</v>
      </c>
      <c r="E105" s="122" t="s">
        <v>55</v>
      </c>
      <c r="F105" s="120" t="s">
        <v>220</v>
      </c>
      <c r="G105" s="119">
        <v>241.04</v>
      </c>
      <c r="H105" s="119">
        <v>0</v>
      </c>
      <c r="I105" s="119">
        <v>0</v>
      </c>
    </row>
    <row r="106" spans="1:9" s="13" customFormat="1" ht="49.5" customHeight="1">
      <c r="A106" s="120" t="s">
        <v>221</v>
      </c>
      <c r="B106" s="121">
        <v>59818808215</v>
      </c>
      <c r="C106" s="122" t="s">
        <v>222</v>
      </c>
      <c r="D106" s="122" t="s">
        <v>15</v>
      </c>
      <c r="E106" s="122" t="s">
        <v>55</v>
      </c>
      <c r="F106" s="120" t="s">
        <v>223</v>
      </c>
      <c r="G106" s="119">
        <v>241.04</v>
      </c>
      <c r="H106" s="119">
        <v>0</v>
      </c>
      <c r="I106" s="119">
        <v>0</v>
      </c>
    </row>
    <row r="107" spans="1:9" s="13" customFormat="1" ht="49.5" customHeight="1">
      <c r="A107" s="120" t="s">
        <v>173</v>
      </c>
      <c r="B107" s="121">
        <v>52494381215</v>
      </c>
      <c r="C107" s="122" t="s">
        <v>224</v>
      </c>
      <c r="D107" s="122" t="s">
        <v>15</v>
      </c>
      <c r="E107" s="122" t="s">
        <v>55</v>
      </c>
      <c r="F107" s="120" t="s">
        <v>225</v>
      </c>
      <c r="G107" s="119">
        <v>432.06</v>
      </c>
      <c r="H107" s="119">
        <v>0</v>
      </c>
      <c r="I107" s="119">
        <v>0</v>
      </c>
    </row>
    <row r="108" spans="1:9" s="13" customFormat="1" ht="49.5" customHeight="1">
      <c r="A108" s="120" t="s">
        <v>226</v>
      </c>
      <c r="B108" s="121">
        <v>5431556410</v>
      </c>
      <c r="C108" s="122" t="s">
        <v>227</v>
      </c>
      <c r="D108" s="122" t="s">
        <v>15</v>
      </c>
      <c r="E108" s="122" t="s">
        <v>55</v>
      </c>
      <c r="F108" s="120" t="s">
        <v>228</v>
      </c>
      <c r="G108" s="119">
        <v>1296.18</v>
      </c>
      <c r="H108" s="119">
        <v>0</v>
      </c>
      <c r="I108" s="119">
        <v>0</v>
      </c>
    </row>
    <row r="109" spans="1:9" s="13" customFormat="1" ht="49.5" customHeight="1">
      <c r="A109" s="120" t="s">
        <v>168</v>
      </c>
      <c r="B109" s="121">
        <v>23980958272</v>
      </c>
      <c r="C109" s="122" t="s">
        <v>229</v>
      </c>
      <c r="D109" s="122" t="s">
        <v>15</v>
      </c>
      <c r="E109" s="122" t="s">
        <v>55</v>
      </c>
      <c r="F109" s="120" t="s">
        <v>230</v>
      </c>
      <c r="G109" s="119">
        <v>1914.96</v>
      </c>
      <c r="H109" s="119">
        <v>0</v>
      </c>
      <c r="I109" s="119">
        <v>0</v>
      </c>
    </row>
    <row r="110" spans="1:9" s="13" customFormat="1" ht="49.5" customHeight="1">
      <c r="A110" s="120" t="s">
        <v>231</v>
      </c>
      <c r="B110" s="121">
        <v>34819320220</v>
      </c>
      <c r="C110" s="122" t="s">
        <v>232</v>
      </c>
      <c r="D110" s="122" t="s">
        <v>15</v>
      </c>
      <c r="E110" s="122" t="s">
        <v>55</v>
      </c>
      <c r="F110" s="120" t="s">
        <v>233</v>
      </c>
      <c r="G110" s="119">
        <v>909.61</v>
      </c>
      <c r="H110" s="119">
        <v>0</v>
      </c>
      <c r="I110" s="119">
        <v>0</v>
      </c>
    </row>
    <row r="111" spans="1:9" s="13" customFormat="1" ht="49.5" customHeight="1">
      <c r="A111" s="120" t="s">
        <v>90</v>
      </c>
      <c r="B111" s="121">
        <v>26605545000115</v>
      </c>
      <c r="C111" s="122" t="s">
        <v>234</v>
      </c>
      <c r="D111" s="122" t="s">
        <v>34</v>
      </c>
      <c r="E111" s="122" t="s">
        <v>69</v>
      </c>
      <c r="F111" s="120" t="s">
        <v>235</v>
      </c>
      <c r="G111" s="119">
        <v>46900</v>
      </c>
      <c r="H111" s="119">
        <v>0</v>
      </c>
      <c r="I111" s="119">
        <v>0</v>
      </c>
    </row>
    <row r="112" spans="1:9" s="13" customFormat="1" ht="49.5" customHeight="1">
      <c r="A112" s="120" t="s">
        <v>132</v>
      </c>
      <c r="B112" s="121" t="s">
        <v>133</v>
      </c>
      <c r="C112" s="122" t="s">
        <v>236</v>
      </c>
      <c r="D112" s="122" t="s">
        <v>15</v>
      </c>
      <c r="E112" s="122" t="s">
        <v>55</v>
      </c>
      <c r="F112" s="120" t="s">
        <v>237</v>
      </c>
      <c r="G112" s="119">
        <v>686947.38</v>
      </c>
      <c r="H112" s="119">
        <v>0</v>
      </c>
      <c r="I112" s="119">
        <v>0</v>
      </c>
    </row>
    <row r="113" spans="1:9" s="13" customFormat="1" ht="49.5" customHeight="1">
      <c r="A113" s="120" t="s">
        <v>132</v>
      </c>
      <c r="B113" s="121" t="s">
        <v>133</v>
      </c>
      <c r="C113" s="122" t="s">
        <v>238</v>
      </c>
      <c r="D113" s="122" t="s">
        <v>15</v>
      </c>
      <c r="E113" s="122" t="s">
        <v>55</v>
      </c>
      <c r="F113" s="120" t="s">
        <v>239</v>
      </c>
      <c r="G113" s="119">
        <v>210736.03</v>
      </c>
      <c r="H113" s="119">
        <v>0</v>
      </c>
      <c r="I113" s="119">
        <v>0</v>
      </c>
    </row>
    <row r="114" spans="1:9" s="13" customFormat="1" ht="49.5" customHeight="1">
      <c r="A114" s="120" t="s">
        <v>132</v>
      </c>
      <c r="B114" s="121" t="s">
        <v>133</v>
      </c>
      <c r="C114" s="122" t="s">
        <v>240</v>
      </c>
      <c r="D114" s="122" t="s">
        <v>15</v>
      </c>
      <c r="E114" s="122" t="s">
        <v>55</v>
      </c>
      <c r="F114" s="120" t="s">
        <v>241</v>
      </c>
      <c r="G114" s="119">
        <v>18052.62</v>
      </c>
      <c r="H114" s="119">
        <v>0</v>
      </c>
      <c r="I114" s="119">
        <v>0</v>
      </c>
    </row>
    <row r="115" spans="1:9" s="13" customFormat="1" ht="49.5" customHeight="1">
      <c r="A115" s="120" t="s">
        <v>132</v>
      </c>
      <c r="B115" s="121" t="s">
        <v>133</v>
      </c>
      <c r="C115" s="122" t="s">
        <v>134</v>
      </c>
      <c r="D115" s="122" t="s">
        <v>15</v>
      </c>
      <c r="E115" s="122" t="s">
        <v>55</v>
      </c>
      <c r="F115" s="120" t="s">
        <v>242</v>
      </c>
      <c r="G115" s="119">
        <v>667726.4400000001</v>
      </c>
      <c r="H115" s="119">
        <v>0</v>
      </c>
      <c r="I115" s="119">
        <v>0</v>
      </c>
    </row>
    <row r="116" spans="1:9" s="13" customFormat="1" ht="49.5" customHeight="1">
      <c r="A116" s="120" t="s">
        <v>132</v>
      </c>
      <c r="B116" s="121" t="s">
        <v>133</v>
      </c>
      <c r="C116" s="122" t="s">
        <v>186</v>
      </c>
      <c r="D116" s="122" t="s">
        <v>15</v>
      </c>
      <c r="E116" s="122" t="s">
        <v>55</v>
      </c>
      <c r="F116" s="120" t="s">
        <v>243</v>
      </c>
      <c r="G116" s="119">
        <v>561143.02</v>
      </c>
      <c r="H116" s="119">
        <v>0</v>
      </c>
      <c r="I116" s="119">
        <v>0</v>
      </c>
    </row>
    <row r="117" spans="1:9" s="13" customFormat="1" ht="49.5" customHeight="1">
      <c r="A117" s="120" t="s">
        <v>132</v>
      </c>
      <c r="B117" s="121" t="s">
        <v>133</v>
      </c>
      <c r="C117" s="122" t="s">
        <v>134</v>
      </c>
      <c r="D117" s="122" t="s">
        <v>15</v>
      </c>
      <c r="E117" s="122" t="s">
        <v>55</v>
      </c>
      <c r="F117" s="120" t="s">
        <v>244</v>
      </c>
      <c r="G117" s="119">
        <v>377795.4</v>
      </c>
      <c r="H117" s="119">
        <v>0</v>
      </c>
      <c r="I117" s="119">
        <v>0</v>
      </c>
    </row>
    <row r="118" spans="1:9" s="13" customFormat="1" ht="49.5" customHeight="1">
      <c r="A118" s="120" t="s">
        <v>132</v>
      </c>
      <c r="B118" s="121" t="s">
        <v>133</v>
      </c>
      <c r="C118" s="122" t="s">
        <v>245</v>
      </c>
      <c r="D118" s="122" t="s">
        <v>15</v>
      </c>
      <c r="E118" s="122" t="s">
        <v>55</v>
      </c>
      <c r="F118" s="120" t="s">
        <v>246</v>
      </c>
      <c r="G118" s="119">
        <v>188856.98</v>
      </c>
      <c r="H118" s="119">
        <v>0</v>
      </c>
      <c r="I118" s="119">
        <v>0</v>
      </c>
    </row>
    <row r="119" spans="1:9" s="13" customFormat="1" ht="49.5" customHeight="1">
      <c r="A119" s="120" t="s">
        <v>132</v>
      </c>
      <c r="B119" s="121" t="s">
        <v>133</v>
      </c>
      <c r="C119" s="122" t="s">
        <v>134</v>
      </c>
      <c r="D119" s="122" t="s">
        <v>15</v>
      </c>
      <c r="E119" s="122" t="s">
        <v>55</v>
      </c>
      <c r="F119" s="120" t="s">
        <v>247</v>
      </c>
      <c r="G119" s="119">
        <v>35775.19</v>
      </c>
      <c r="H119" s="119">
        <v>0</v>
      </c>
      <c r="I119" s="119">
        <v>0</v>
      </c>
    </row>
    <row r="120" spans="1:9" s="13" customFormat="1" ht="49.5" customHeight="1">
      <c r="A120" s="120" t="s">
        <v>132</v>
      </c>
      <c r="B120" s="121" t="s">
        <v>133</v>
      </c>
      <c r="C120" s="122" t="s">
        <v>245</v>
      </c>
      <c r="D120" s="122" t="s">
        <v>15</v>
      </c>
      <c r="E120" s="122" t="s">
        <v>55</v>
      </c>
      <c r="F120" s="120" t="s">
        <v>248</v>
      </c>
      <c r="G120" s="119">
        <v>16317.87</v>
      </c>
      <c r="H120" s="119">
        <v>0</v>
      </c>
      <c r="I120" s="119">
        <v>0</v>
      </c>
    </row>
    <row r="121" spans="1:9" s="13" customFormat="1" ht="49.5" customHeight="1">
      <c r="A121" s="120" t="s">
        <v>132</v>
      </c>
      <c r="B121" s="121" t="s">
        <v>133</v>
      </c>
      <c r="C121" s="122" t="s">
        <v>188</v>
      </c>
      <c r="D121" s="122" t="s">
        <v>15</v>
      </c>
      <c r="E121" s="122" t="s">
        <v>55</v>
      </c>
      <c r="F121" s="120" t="s">
        <v>249</v>
      </c>
      <c r="G121" s="119">
        <v>51111.11</v>
      </c>
      <c r="H121" s="119">
        <v>0</v>
      </c>
      <c r="I121" s="119">
        <v>0</v>
      </c>
    </row>
    <row r="122" spans="1:9" s="13" customFormat="1" ht="49.5" customHeight="1">
      <c r="A122" s="120" t="s">
        <v>132</v>
      </c>
      <c r="B122" s="121" t="s">
        <v>133</v>
      </c>
      <c r="C122" s="122" t="s">
        <v>250</v>
      </c>
      <c r="D122" s="122" t="s">
        <v>15</v>
      </c>
      <c r="E122" s="122" t="s">
        <v>55</v>
      </c>
      <c r="F122" s="120" t="s">
        <v>251</v>
      </c>
      <c r="G122" s="119">
        <v>11509.21</v>
      </c>
      <c r="H122" s="119">
        <v>0</v>
      </c>
      <c r="I122" s="119">
        <v>0</v>
      </c>
    </row>
    <row r="123" spans="1:9" s="13" customFormat="1" ht="49.5" customHeight="1">
      <c r="A123" s="120" t="s">
        <v>132</v>
      </c>
      <c r="B123" s="121" t="s">
        <v>133</v>
      </c>
      <c r="C123" s="122" t="s">
        <v>252</v>
      </c>
      <c r="D123" s="122" t="s">
        <v>15</v>
      </c>
      <c r="E123" s="122" t="s">
        <v>55</v>
      </c>
      <c r="F123" s="120" t="s">
        <v>253</v>
      </c>
      <c r="G123" s="119">
        <v>3898.07</v>
      </c>
      <c r="H123" s="119">
        <v>0</v>
      </c>
      <c r="I123" s="119">
        <v>0</v>
      </c>
    </row>
    <row r="124" spans="1:9" s="13" customFormat="1" ht="49.5" customHeight="1">
      <c r="A124" s="120" t="s">
        <v>254</v>
      </c>
      <c r="B124" s="121">
        <v>2844344000102</v>
      </c>
      <c r="C124" s="122" t="s">
        <v>255</v>
      </c>
      <c r="D124" s="122" t="s">
        <v>15</v>
      </c>
      <c r="E124" s="122" t="s">
        <v>55</v>
      </c>
      <c r="F124" s="120" t="s">
        <v>256</v>
      </c>
      <c r="G124" s="119">
        <v>256000</v>
      </c>
      <c r="H124" s="119">
        <v>0</v>
      </c>
      <c r="I124" s="119">
        <v>0</v>
      </c>
    </row>
    <row r="125" spans="1:9" s="13" customFormat="1" ht="49.5" customHeight="1">
      <c r="A125" s="120" t="s">
        <v>90</v>
      </c>
      <c r="B125" s="121">
        <v>26605545000115</v>
      </c>
      <c r="C125" s="122" t="s">
        <v>257</v>
      </c>
      <c r="D125" s="122" t="s">
        <v>34</v>
      </c>
      <c r="E125" s="122" t="s">
        <v>69</v>
      </c>
      <c r="F125" s="120" t="s">
        <v>258</v>
      </c>
      <c r="G125" s="119">
        <v>190300</v>
      </c>
      <c r="H125" s="119">
        <v>0</v>
      </c>
      <c r="I125" s="119">
        <v>0</v>
      </c>
    </row>
    <row r="126" spans="1:9" s="13" customFormat="1" ht="49.5" customHeight="1">
      <c r="A126" s="120" t="s">
        <v>259</v>
      </c>
      <c r="B126" s="121">
        <v>5423963000111</v>
      </c>
      <c r="C126" s="122" t="s">
        <v>260</v>
      </c>
      <c r="D126" s="122" t="s">
        <v>34</v>
      </c>
      <c r="E126" s="122" t="s">
        <v>69</v>
      </c>
      <c r="F126" s="120" t="s">
        <v>261</v>
      </c>
      <c r="G126" s="119">
        <v>364576</v>
      </c>
      <c r="H126" s="119">
        <v>0</v>
      </c>
      <c r="I126" s="119">
        <v>0</v>
      </c>
    </row>
    <row r="127" spans="1:9" s="13" customFormat="1" ht="49.5" customHeight="1">
      <c r="A127" s="120" t="s">
        <v>259</v>
      </c>
      <c r="B127" s="121">
        <v>5423963000111</v>
      </c>
      <c r="C127" s="122" t="s">
        <v>260</v>
      </c>
      <c r="D127" s="122" t="s">
        <v>34</v>
      </c>
      <c r="E127" s="122" t="s">
        <v>69</v>
      </c>
      <c r="F127" s="120" t="s">
        <v>262</v>
      </c>
      <c r="G127" s="119">
        <v>385422.8</v>
      </c>
      <c r="H127" s="119">
        <v>0</v>
      </c>
      <c r="I127" s="119">
        <v>0</v>
      </c>
    </row>
    <row r="128" spans="1:9" ht="21.75" customHeight="1">
      <c r="A128" s="16" t="s">
        <v>263</v>
      </c>
      <c r="B128" s="17"/>
      <c r="C128" s="18"/>
      <c r="D128" s="19"/>
      <c r="E128" s="19"/>
      <c r="F128" s="19"/>
      <c r="G128" s="20">
        <f>SUM(G7:G127)</f>
        <v>13966665.049999995</v>
      </c>
      <c r="H128" s="20">
        <f>SUM(H7:H127)</f>
        <v>2306436.310000001</v>
      </c>
      <c r="I128" s="20">
        <f>SUM(I7:I127)</f>
        <v>2306436.310000001</v>
      </c>
    </row>
    <row r="129" spans="1:9" ht="12" customHeight="1">
      <c r="A129" s="21"/>
      <c r="B129" s="22"/>
      <c r="C129" s="23"/>
      <c r="D129" s="24"/>
      <c r="E129" s="25"/>
      <c r="F129" s="25"/>
      <c r="G129" s="26"/>
      <c r="H129" s="26"/>
      <c r="I129" s="26"/>
    </row>
    <row r="130" spans="1:9" ht="18.75" customHeight="1">
      <c r="A130" s="109" t="s">
        <v>0</v>
      </c>
      <c r="B130" s="109"/>
      <c r="C130" s="109"/>
      <c r="D130" s="109"/>
      <c r="E130" s="109"/>
      <c r="F130" s="109"/>
      <c r="G130" s="109"/>
      <c r="H130" s="109"/>
      <c r="I130" s="109"/>
    </row>
    <row r="131" spans="1:9" ht="18" customHeight="1">
      <c r="A131" s="112" t="s">
        <v>264</v>
      </c>
      <c r="B131" s="112"/>
      <c r="C131" s="112"/>
      <c r="D131" s="112"/>
      <c r="E131" s="112"/>
      <c r="F131" s="112"/>
      <c r="G131" s="112"/>
      <c r="H131" s="112"/>
      <c r="I131" s="112"/>
    </row>
    <row r="132" spans="1:9" ht="18" customHeight="1">
      <c r="A132" s="27" t="s">
        <v>3</v>
      </c>
      <c r="B132" s="27" t="s">
        <v>4</v>
      </c>
      <c r="C132" s="28" t="s">
        <v>5</v>
      </c>
      <c r="D132" s="27" t="s">
        <v>6</v>
      </c>
      <c r="E132" s="27" t="s">
        <v>7</v>
      </c>
      <c r="F132" s="27" t="s">
        <v>8</v>
      </c>
      <c r="G132" s="27" t="s">
        <v>9</v>
      </c>
      <c r="H132" s="27" t="s">
        <v>10</v>
      </c>
      <c r="I132" s="29" t="s">
        <v>11</v>
      </c>
    </row>
    <row r="133" spans="1:9" s="13" customFormat="1" ht="49.5" customHeight="1">
      <c r="A133" s="120" t="s">
        <v>265</v>
      </c>
      <c r="B133" s="121" t="s">
        <v>126</v>
      </c>
      <c r="C133" s="122" t="s">
        <v>266</v>
      </c>
      <c r="D133" s="122" t="s">
        <v>15</v>
      </c>
      <c r="E133" s="122" t="s">
        <v>55</v>
      </c>
      <c r="F133" s="120" t="s">
        <v>267</v>
      </c>
      <c r="G133" s="119">
        <v>0</v>
      </c>
      <c r="H133" s="119">
        <v>70000</v>
      </c>
      <c r="I133" s="119">
        <v>70000</v>
      </c>
    </row>
    <row r="134" spans="1:9" s="13" customFormat="1" ht="49.5" customHeight="1">
      <c r="A134" s="120" t="s">
        <v>265</v>
      </c>
      <c r="B134" s="121" t="s">
        <v>126</v>
      </c>
      <c r="C134" s="122" t="s">
        <v>134</v>
      </c>
      <c r="D134" s="122" t="s">
        <v>15</v>
      </c>
      <c r="E134" s="122" t="s">
        <v>55</v>
      </c>
      <c r="F134" s="120" t="s">
        <v>268</v>
      </c>
      <c r="G134" s="119">
        <v>0</v>
      </c>
      <c r="H134" s="119">
        <v>26000</v>
      </c>
      <c r="I134" s="119">
        <v>26000</v>
      </c>
    </row>
    <row r="135" spans="1:9" s="13" customFormat="1" ht="49.5" customHeight="1">
      <c r="A135" s="120" t="s">
        <v>149</v>
      </c>
      <c r="B135" s="121">
        <v>29979036001031</v>
      </c>
      <c r="C135" s="122" t="s">
        <v>269</v>
      </c>
      <c r="D135" s="122" t="s">
        <v>15</v>
      </c>
      <c r="E135" s="122" t="s">
        <v>55</v>
      </c>
      <c r="F135" s="120" t="s">
        <v>270</v>
      </c>
      <c r="G135" s="119">
        <v>0</v>
      </c>
      <c r="H135" s="119">
        <v>285.91</v>
      </c>
      <c r="I135" s="119">
        <v>285.91</v>
      </c>
    </row>
    <row r="136" spans="1:9" s="13" customFormat="1" ht="49.5" customHeight="1">
      <c r="A136" s="120" t="s">
        <v>149</v>
      </c>
      <c r="B136" s="121">
        <v>29979036001031</v>
      </c>
      <c r="C136" s="122" t="s">
        <v>269</v>
      </c>
      <c r="D136" s="122" t="s">
        <v>15</v>
      </c>
      <c r="E136" s="122" t="s">
        <v>55</v>
      </c>
      <c r="F136" s="120" t="s">
        <v>271</v>
      </c>
      <c r="G136" s="119">
        <v>0</v>
      </c>
      <c r="H136" s="119">
        <v>31729.43</v>
      </c>
      <c r="I136" s="119">
        <v>31729.43</v>
      </c>
    </row>
    <row r="137" spans="1:9" s="13" customFormat="1" ht="49.5" customHeight="1">
      <c r="A137" s="120" t="s">
        <v>149</v>
      </c>
      <c r="B137" s="121">
        <v>29979036001031</v>
      </c>
      <c r="C137" s="122" t="s">
        <v>269</v>
      </c>
      <c r="D137" s="122" t="s">
        <v>15</v>
      </c>
      <c r="E137" s="122" t="s">
        <v>55</v>
      </c>
      <c r="F137" s="120" t="s">
        <v>272</v>
      </c>
      <c r="G137" s="119">
        <v>0</v>
      </c>
      <c r="H137" s="119">
        <v>149028.7</v>
      </c>
      <c r="I137" s="119">
        <v>149028.7</v>
      </c>
    </row>
    <row r="138" spans="1:9" s="13" customFormat="1" ht="49.5" customHeight="1">
      <c r="A138" s="120" t="s">
        <v>149</v>
      </c>
      <c r="B138" s="121">
        <v>29979036001031</v>
      </c>
      <c r="C138" s="122" t="s">
        <v>269</v>
      </c>
      <c r="D138" s="122" t="s">
        <v>15</v>
      </c>
      <c r="E138" s="122" t="s">
        <v>55</v>
      </c>
      <c r="F138" s="120" t="s">
        <v>273</v>
      </c>
      <c r="G138" s="119">
        <v>0</v>
      </c>
      <c r="H138" s="119">
        <v>134314.92</v>
      </c>
      <c r="I138" s="119">
        <v>134314.92</v>
      </c>
    </row>
    <row r="139" spans="1:9" s="13" customFormat="1" ht="49.5" customHeight="1">
      <c r="A139" s="120" t="s">
        <v>274</v>
      </c>
      <c r="B139" s="121">
        <v>4986163000146</v>
      </c>
      <c r="C139" s="122" t="s">
        <v>275</v>
      </c>
      <c r="D139" s="122" t="s">
        <v>15</v>
      </c>
      <c r="E139" s="122" t="s">
        <v>55</v>
      </c>
      <c r="F139" s="120" t="s">
        <v>276</v>
      </c>
      <c r="G139" s="119">
        <v>0</v>
      </c>
      <c r="H139" s="119">
        <v>374.7</v>
      </c>
      <c r="I139" s="119">
        <v>374.7</v>
      </c>
    </row>
    <row r="140" spans="1:9" s="13" customFormat="1" ht="49.5" customHeight="1">
      <c r="A140" s="120" t="s">
        <v>21</v>
      </c>
      <c r="B140" s="121">
        <v>5828884000190</v>
      </c>
      <c r="C140" s="122" t="s">
        <v>277</v>
      </c>
      <c r="D140" s="122" t="s">
        <v>15</v>
      </c>
      <c r="E140" s="122" t="s">
        <v>278</v>
      </c>
      <c r="F140" s="120" t="s">
        <v>279</v>
      </c>
      <c r="G140" s="119">
        <v>0</v>
      </c>
      <c r="H140" s="119">
        <v>13500</v>
      </c>
      <c r="I140" s="119">
        <v>13500</v>
      </c>
    </row>
    <row r="141" spans="1:9" s="13" customFormat="1" ht="49.5" customHeight="1">
      <c r="A141" s="120" t="s">
        <v>44</v>
      </c>
      <c r="B141" s="121">
        <v>4407920000180</v>
      </c>
      <c r="C141" s="122" t="s">
        <v>280</v>
      </c>
      <c r="D141" s="122" t="s">
        <v>15</v>
      </c>
      <c r="E141" s="122" t="s">
        <v>278</v>
      </c>
      <c r="F141" s="120" t="s">
        <v>281</v>
      </c>
      <c r="G141" s="119">
        <v>0</v>
      </c>
      <c r="H141" s="119">
        <v>89.23</v>
      </c>
      <c r="I141" s="119">
        <v>89.23</v>
      </c>
    </row>
    <row r="142" spans="1:9" s="13" customFormat="1" ht="49.5" customHeight="1">
      <c r="A142" s="120" t="s">
        <v>85</v>
      </c>
      <c r="B142" s="121">
        <v>84468636000152</v>
      </c>
      <c r="C142" s="122" t="s">
        <v>282</v>
      </c>
      <c r="D142" s="122" t="s">
        <v>15</v>
      </c>
      <c r="E142" s="122" t="s">
        <v>278</v>
      </c>
      <c r="F142" s="120" t="s">
        <v>283</v>
      </c>
      <c r="G142" s="119">
        <v>0</v>
      </c>
      <c r="H142" s="119">
        <v>85000</v>
      </c>
      <c r="I142" s="119">
        <v>85000</v>
      </c>
    </row>
    <row r="143" spans="1:9" s="13" customFormat="1" ht="49.5" customHeight="1">
      <c r="A143" s="120" t="s">
        <v>92</v>
      </c>
      <c r="B143" s="121">
        <v>5047556000157</v>
      </c>
      <c r="C143" s="122" t="s">
        <v>284</v>
      </c>
      <c r="D143" s="122" t="s">
        <v>34</v>
      </c>
      <c r="E143" s="122" t="s">
        <v>285</v>
      </c>
      <c r="F143" s="120" t="s">
        <v>286</v>
      </c>
      <c r="G143" s="119">
        <v>0</v>
      </c>
      <c r="H143" s="119">
        <v>1941.17</v>
      </c>
      <c r="I143" s="119">
        <v>1941.17</v>
      </c>
    </row>
    <row r="144" spans="1:9" s="13" customFormat="1" ht="49.5" customHeight="1">
      <c r="A144" s="120" t="s">
        <v>287</v>
      </c>
      <c r="B144" s="121">
        <v>82845322000104</v>
      </c>
      <c r="C144" s="122" t="s">
        <v>288</v>
      </c>
      <c r="D144" s="122" t="s">
        <v>15</v>
      </c>
      <c r="E144" s="122" t="s">
        <v>289</v>
      </c>
      <c r="F144" s="120" t="s">
        <v>290</v>
      </c>
      <c r="G144" s="119">
        <v>0</v>
      </c>
      <c r="H144" s="119">
        <v>253008</v>
      </c>
      <c r="I144" s="119">
        <v>253008</v>
      </c>
    </row>
    <row r="145" spans="1:9" s="13" customFormat="1" ht="49.5" customHeight="1">
      <c r="A145" s="120" t="s">
        <v>31</v>
      </c>
      <c r="B145" s="121">
        <v>2037069000115</v>
      </c>
      <c r="C145" s="122" t="s">
        <v>291</v>
      </c>
      <c r="D145" s="122" t="s">
        <v>34</v>
      </c>
      <c r="E145" s="122" t="s">
        <v>33</v>
      </c>
      <c r="F145" s="120" t="s">
        <v>292</v>
      </c>
      <c r="G145" s="119">
        <v>0</v>
      </c>
      <c r="H145" s="119">
        <v>28102.39</v>
      </c>
      <c r="I145" s="119">
        <v>28102.39</v>
      </c>
    </row>
    <row r="146" spans="1:9" s="13" customFormat="1" ht="49.5" customHeight="1">
      <c r="A146" s="120" t="s">
        <v>44</v>
      </c>
      <c r="B146" s="121">
        <v>4407920000180</v>
      </c>
      <c r="C146" s="122" t="s">
        <v>293</v>
      </c>
      <c r="D146" s="122" t="s">
        <v>15</v>
      </c>
      <c r="E146" s="122" t="s">
        <v>19</v>
      </c>
      <c r="F146" s="120" t="s">
        <v>294</v>
      </c>
      <c r="G146" s="119">
        <v>0</v>
      </c>
      <c r="H146" s="119">
        <v>2894.98</v>
      </c>
      <c r="I146" s="119">
        <v>2894.98</v>
      </c>
    </row>
    <row r="147" spans="1:9" s="13" customFormat="1" ht="49.5" customHeight="1">
      <c r="A147" s="120" t="s">
        <v>113</v>
      </c>
      <c r="B147" s="121">
        <v>9598168000115</v>
      </c>
      <c r="C147" s="122" t="s">
        <v>295</v>
      </c>
      <c r="D147" s="122" t="s">
        <v>34</v>
      </c>
      <c r="E147" s="122" t="s">
        <v>69</v>
      </c>
      <c r="F147" s="120" t="s">
        <v>296</v>
      </c>
      <c r="G147" s="119">
        <v>0</v>
      </c>
      <c r="H147" s="119">
        <v>2276.4</v>
      </c>
      <c r="I147" s="119">
        <v>2276.4</v>
      </c>
    </row>
    <row r="148" spans="1:9" s="13" customFormat="1" ht="49.5" customHeight="1">
      <c r="A148" s="120" t="s">
        <v>297</v>
      </c>
      <c r="B148" s="121">
        <v>17615848000128</v>
      </c>
      <c r="C148" s="122" t="s">
        <v>298</v>
      </c>
      <c r="D148" s="122" t="s">
        <v>34</v>
      </c>
      <c r="E148" s="122" t="s">
        <v>69</v>
      </c>
      <c r="F148" s="120" t="s">
        <v>299</v>
      </c>
      <c r="G148" s="119">
        <v>0</v>
      </c>
      <c r="H148" s="119">
        <v>1925</v>
      </c>
      <c r="I148" s="119">
        <v>1925</v>
      </c>
    </row>
    <row r="149" spans="1:9" s="13" customFormat="1" ht="49.5" customHeight="1">
      <c r="A149" s="120" t="s">
        <v>74</v>
      </c>
      <c r="B149" s="121">
        <v>28407393215</v>
      </c>
      <c r="C149" s="122" t="s">
        <v>300</v>
      </c>
      <c r="D149" s="122" t="s">
        <v>15</v>
      </c>
      <c r="E149" s="122" t="s">
        <v>19</v>
      </c>
      <c r="F149" s="120" t="s">
        <v>301</v>
      </c>
      <c r="G149" s="119">
        <v>0</v>
      </c>
      <c r="H149" s="119">
        <v>5382.5</v>
      </c>
      <c r="I149" s="119">
        <v>5382.5</v>
      </c>
    </row>
    <row r="150" spans="1:9" s="13" customFormat="1" ht="49.5" customHeight="1">
      <c r="A150" s="120" t="s">
        <v>302</v>
      </c>
      <c r="B150" s="121">
        <v>8045818000132</v>
      </c>
      <c r="C150" s="122" t="s">
        <v>303</v>
      </c>
      <c r="D150" s="122" t="s">
        <v>34</v>
      </c>
      <c r="E150" s="122" t="s">
        <v>19</v>
      </c>
      <c r="F150" s="120" t="s">
        <v>304</v>
      </c>
      <c r="G150" s="119">
        <v>0</v>
      </c>
      <c r="H150" s="119">
        <v>1303</v>
      </c>
      <c r="I150" s="119">
        <v>1303</v>
      </c>
    </row>
    <row r="151" spans="1:9" s="13" customFormat="1" ht="49.5" customHeight="1">
      <c r="A151" s="120" t="s">
        <v>305</v>
      </c>
      <c r="B151" s="121">
        <v>30865611000163</v>
      </c>
      <c r="C151" s="122" t="s">
        <v>306</v>
      </c>
      <c r="D151" s="122" t="s">
        <v>34</v>
      </c>
      <c r="E151" s="122" t="s">
        <v>69</v>
      </c>
      <c r="F151" s="120" t="s">
        <v>307</v>
      </c>
      <c r="G151" s="119">
        <v>0</v>
      </c>
      <c r="H151" s="119">
        <v>19870</v>
      </c>
      <c r="I151" s="119">
        <v>19870</v>
      </c>
    </row>
    <row r="152" spans="1:9" s="13" customFormat="1" ht="49.5" customHeight="1">
      <c r="A152" s="120" t="s">
        <v>308</v>
      </c>
      <c r="B152" s="121">
        <v>5216530000195</v>
      </c>
      <c r="C152" s="122" t="s">
        <v>309</v>
      </c>
      <c r="D152" s="122" t="s">
        <v>15</v>
      </c>
      <c r="E152" s="122" t="s">
        <v>19</v>
      </c>
      <c r="F152" s="120" t="s">
        <v>310</v>
      </c>
      <c r="G152" s="119">
        <v>0</v>
      </c>
      <c r="H152" s="119">
        <v>44100</v>
      </c>
      <c r="I152" s="119">
        <v>44100</v>
      </c>
    </row>
    <row r="153" spans="1:9" s="13" customFormat="1" ht="49.5" customHeight="1">
      <c r="A153" s="120" t="s">
        <v>116</v>
      </c>
      <c r="B153" s="121">
        <v>21993683000103</v>
      </c>
      <c r="C153" s="122" t="s">
        <v>311</v>
      </c>
      <c r="D153" s="122" t="s">
        <v>34</v>
      </c>
      <c r="E153" s="122" t="s">
        <v>69</v>
      </c>
      <c r="F153" s="120" t="s">
        <v>312</v>
      </c>
      <c r="G153" s="119">
        <v>0</v>
      </c>
      <c r="H153" s="119">
        <v>74185.69</v>
      </c>
      <c r="I153" s="119">
        <v>74185.69</v>
      </c>
    </row>
    <row r="154" spans="1:9" s="13" customFormat="1" ht="49.5" customHeight="1">
      <c r="A154" s="120" t="s">
        <v>21</v>
      </c>
      <c r="B154" s="121">
        <v>5828884000190</v>
      </c>
      <c r="C154" s="122" t="s">
        <v>313</v>
      </c>
      <c r="D154" s="122" t="s">
        <v>15</v>
      </c>
      <c r="E154" s="122" t="s">
        <v>55</v>
      </c>
      <c r="F154" s="120" t="s">
        <v>314</v>
      </c>
      <c r="G154" s="119">
        <v>0</v>
      </c>
      <c r="H154" s="119">
        <v>76500</v>
      </c>
      <c r="I154" s="119">
        <v>76500</v>
      </c>
    </row>
    <row r="155" spans="1:9" s="13" customFormat="1" ht="49.5" customHeight="1">
      <c r="A155" s="120" t="s">
        <v>315</v>
      </c>
      <c r="B155" s="121">
        <v>31047826000130</v>
      </c>
      <c r="C155" s="122" t="s">
        <v>375</v>
      </c>
      <c r="D155" s="122" t="s">
        <v>34</v>
      </c>
      <c r="E155" s="122" t="s">
        <v>69</v>
      </c>
      <c r="F155" s="120" t="s">
        <v>316</v>
      </c>
      <c r="G155" s="119">
        <v>0</v>
      </c>
      <c r="H155" s="119">
        <v>2499</v>
      </c>
      <c r="I155" s="119">
        <v>2499</v>
      </c>
    </row>
    <row r="156" spans="1:9" s="13" customFormat="1" ht="49.5" customHeight="1">
      <c r="A156" s="120" t="s">
        <v>315</v>
      </c>
      <c r="B156" s="121">
        <v>31047826000130</v>
      </c>
      <c r="C156" s="122" t="s">
        <v>376</v>
      </c>
      <c r="D156" s="122" t="s">
        <v>34</v>
      </c>
      <c r="E156" s="122" t="s">
        <v>69</v>
      </c>
      <c r="F156" s="120" t="s">
        <v>317</v>
      </c>
      <c r="G156" s="119">
        <v>0</v>
      </c>
      <c r="H156" s="119">
        <v>4998</v>
      </c>
      <c r="I156" s="119">
        <v>4998</v>
      </c>
    </row>
    <row r="157" spans="1:9" s="13" customFormat="1" ht="49.5" customHeight="1">
      <c r="A157" s="120" t="s">
        <v>318</v>
      </c>
      <c r="B157" s="121">
        <v>5730820000152</v>
      </c>
      <c r="C157" s="122" t="s">
        <v>377</v>
      </c>
      <c r="D157" s="122" t="s">
        <v>34</v>
      </c>
      <c r="E157" s="122" t="s">
        <v>69</v>
      </c>
      <c r="F157" s="120" t="s">
        <v>319</v>
      </c>
      <c r="G157" s="119">
        <v>0</v>
      </c>
      <c r="H157" s="119">
        <v>3642.48</v>
      </c>
      <c r="I157" s="119">
        <v>3642.48</v>
      </c>
    </row>
    <row r="158" spans="1:9" s="13" customFormat="1" ht="49.5" customHeight="1">
      <c r="A158" s="120" t="s">
        <v>320</v>
      </c>
      <c r="B158" s="121">
        <v>7766048000154</v>
      </c>
      <c r="C158" s="122" t="s">
        <v>378</v>
      </c>
      <c r="D158" s="122" t="s">
        <v>34</v>
      </c>
      <c r="E158" s="122" t="s">
        <v>69</v>
      </c>
      <c r="F158" s="120" t="s">
        <v>321</v>
      </c>
      <c r="G158" s="119">
        <v>0</v>
      </c>
      <c r="H158" s="119">
        <v>100090.83</v>
      </c>
      <c r="I158" s="119">
        <v>100090.83</v>
      </c>
    </row>
    <row r="159" spans="1:9" s="13" customFormat="1" ht="49.5" customHeight="1">
      <c r="A159" s="120" t="s">
        <v>322</v>
      </c>
      <c r="B159" s="121">
        <v>3072191000195</v>
      </c>
      <c r="C159" s="122" t="s">
        <v>374</v>
      </c>
      <c r="D159" s="122" t="s">
        <v>34</v>
      </c>
      <c r="E159" s="122" t="s">
        <v>19</v>
      </c>
      <c r="F159" s="120" t="s">
        <v>323</v>
      </c>
      <c r="G159" s="119">
        <v>0</v>
      </c>
      <c r="H159" s="119">
        <v>16800</v>
      </c>
      <c r="I159" s="119">
        <v>16800</v>
      </c>
    </row>
    <row r="160" spans="1:9" s="13" customFormat="1" ht="49.5" customHeight="1">
      <c r="A160" s="120" t="s">
        <v>320</v>
      </c>
      <c r="B160" s="121">
        <v>7766048000154</v>
      </c>
      <c r="C160" s="122" t="s">
        <v>324</v>
      </c>
      <c r="D160" s="122" t="s">
        <v>34</v>
      </c>
      <c r="E160" s="122" t="s">
        <v>69</v>
      </c>
      <c r="F160" s="120" t="s">
        <v>325</v>
      </c>
      <c r="G160" s="119">
        <v>0</v>
      </c>
      <c r="H160" s="119">
        <v>2042.67</v>
      </c>
      <c r="I160" s="119">
        <v>2042.67</v>
      </c>
    </row>
    <row r="161" spans="1:9" s="13" customFormat="1" ht="49.5" customHeight="1">
      <c r="A161" s="120" t="s">
        <v>326</v>
      </c>
      <c r="B161" s="121">
        <v>13014296000141</v>
      </c>
      <c r="C161" s="122" t="s">
        <v>379</v>
      </c>
      <c r="D161" s="122" t="s">
        <v>34</v>
      </c>
      <c r="E161" s="122" t="s">
        <v>69</v>
      </c>
      <c r="F161" s="120" t="s">
        <v>327</v>
      </c>
      <c r="G161" s="119">
        <v>0</v>
      </c>
      <c r="H161" s="119">
        <v>7140</v>
      </c>
      <c r="I161" s="119">
        <v>7140</v>
      </c>
    </row>
    <row r="162" spans="1:9" s="13" customFormat="1" ht="49.5" customHeight="1">
      <c r="A162" s="120" t="s">
        <v>59</v>
      </c>
      <c r="B162" s="121">
        <v>7783832000170</v>
      </c>
      <c r="C162" s="122" t="s">
        <v>380</v>
      </c>
      <c r="D162" s="122" t="s">
        <v>15</v>
      </c>
      <c r="E162" s="122" t="s">
        <v>55</v>
      </c>
      <c r="F162" s="120" t="s">
        <v>328</v>
      </c>
      <c r="G162" s="119">
        <v>0</v>
      </c>
      <c r="H162" s="119">
        <v>38912.71</v>
      </c>
      <c r="I162" s="119">
        <v>38912.71</v>
      </c>
    </row>
    <row r="163" spans="1:9" s="13" customFormat="1" ht="49.5" customHeight="1">
      <c r="A163" s="120" t="s">
        <v>119</v>
      </c>
      <c r="B163" s="121">
        <v>3146650215</v>
      </c>
      <c r="C163" s="122" t="s">
        <v>329</v>
      </c>
      <c r="D163" s="122" t="s">
        <v>15</v>
      </c>
      <c r="E163" s="122" t="s">
        <v>19</v>
      </c>
      <c r="F163" s="120" t="s">
        <v>330</v>
      </c>
      <c r="G163" s="119">
        <v>0</v>
      </c>
      <c r="H163" s="119">
        <v>7000</v>
      </c>
      <c r="I163" s="119">
        <v>7000</v>
      </c>
    </row>
    <row r="164" spans="1:9" s="13" customFormat="1" ht="49.5" customHeight="1">
      <c r="A164" s="120" t="s">
        <v>331</v>
      </c>
      <c r="B164" s="121">
        <v>4547497000113</v>
      </c>
      <c r="C164" s="122" t="s">
        <v>332</v>
      </c>
      <c r="D164" s="122" t="s">
        <v>34</v>
      </c>
      <c r="E164" s="122" t="s">
        <v>69</v>
      </c>
      <c r="F164" s="120" t="s">
        <v>333</v>
      </c>
      <c r="G164" s="119">
        <v>0</v>
      </c>
      <c r="H164" s="119">
        <v>1514.5</v>
      </c>
      <c r="I164" s="119">
        <v>1514.5</v>
      </c>
    </row>
    <row r="165" spans="1:9" s="13" customFormat="1" ht="49.5" customHeight="1">
      <c r="A165" s="120" t="s">
        <v>334</v>
      </c>
      <c r="B165" s="121">
        <v>23012404000109</v>
      </c>
      <c r="C165" s="122" t="s">
        <v>381</v>
      </c>
      <c r="D165" s="122" t="s">
        <v>34</v>
      </c>
      <c r="E165" s="122" t="s">
        <v>69</v>
      </c>
      <c r="F165" s="120" t="s">
        <v>335</v>
      </c>
      <c r="G165" s="119">
        <v>0</v>
      </c>
      <c r="H165" s="119">
        <v>4005.3</v>
      </c>
      <c r="I165" s="119">
        <v>4005.3</v>
      </c>
    </row>
    <row r="166" spans="1:9" s="13" customFormat="1" ht="49.5" customHeight="1">
      <c r="A166" s="120" t="s">
        <v>336</v>
      </c>
      <c r="B166" s="121">
        <v>3056608000126</v>
      </c>
      <c r="C166" s="122" t="s">
        <v>381</v>
      </c>
      <c r="D166" s="122" t="s">
        <v>34</v>
      </c>
      <c r="E166" s="122" t="s">
        <v>69</v>
      </c>
      <c r="F166" s="120" t="s">
        <v>337</v>
      </c>
      <c r="G166" s="119">
        <v>0</v>
      </c>
      <c r="H166" s="119">
        <v>1705.9</v>
      </c>
      <c r="I166" s="119">
        <v>1705.9</v>
      </c>
    </row>
    <row r="167" spans="1:9" s="13" customFormat="1" ht="49.5" customHeight="1">
      <c r="A167" s="120" t="s">
        <v>338</v>
      </c>
      <c r="B167" s="121">
        <v>10855056000181</v>
      </c>
      <c r="C167" s="122" t="s">
        <v>339</v>
      </c>
      <c r="D167" s="122" t="s">
        <v>34</v>
      </c>
      <c r="E167" s="122" t="s">
        <v>69</v>
      </c>
      <c r="F167" s="120" t="s">
        <v>340</v>
      </c>
      <c r="G167" s="119">
        <v>0</v>
      </c>
      <c r="H167" s="119">
        <v>433.7</v>
      </c>
      <c r="I167" s="119">
        <v>433.7</v>
      </c>
    </row>
    <row r="168" spans="1:9" s="13" customFormat="1" ht="49.5" customHeight="1">
      <c r="A168" s="120" t="s">
        <v>326</v>
      </c>
      <c r="B168" s="121">
        <v>13014296000141</v>
      </c>
      <c r="C168" s="122" t="s">
        <v>341</v>
      </c>
      <c r="D168" s="122" t="s">
        <v>34</v>
      </c>
      <c r="E168" s="122" t="s">
        <v>69</v>
      </c>
      <c r="F168" s="120" t="s">
        <v>342</v>
      </c>
      <c r="G168" s="119">
        <v>0</v>
      </c>
      <c r="H168" s="119">
        <v>3432</v>
      </c>
      <c r="I168" s="119">
        <v>3432</v>
      </c>
    </row>
    <row r="169" spans="1:9" s="13" customFormat="1" ht="49.5" customHeight="1">
      <c r="A169" s="120" t="s">
        <v>44</v>
      </c>
      <c r="B169" s="121">
        <v>4407920000180</v>
      </c>
      <c r="C169" s="122" t="s">
        <v>343</v>
      </c>
      <c r="D169" s="122" t="s">
        <v>15</v>
      </c>
      <c r="E169" s="122" t="s">
        <v>19</v>
      </c>
      <c r="F169" s="120" t="s">
        <v>344</v>
      </c>
      <c r="G169" s="119">
        <v>0</v>
      </c>
      <c r="H169" s="119">
        <v>3944.74</v>
      </c>
      <c r="I169" s="119">
        <v>3944.74</v>
      </c>
    </row>
    <row r="170" spans="1:9" s="13" customFormat="1" ht="49.5" customHeight="1">
      <c r="A170" s="120" t="s">
        <v>44</v>
      </c>
      <c r="B170" s="121">
        <v>4407920000180</v>
      </c>
      <c r="C170" s="122" t="s">
        <v>343</v>
      </c>
      <c r="D170" s="122" t="s">
        <v>15</v>
      </c>
      <c r="E170" s="122" t="s">
        <v>19</v>
      </c>
      <c r="F170" s="120" t="s">
        <v>345</v>
      </c>
      <c r="G170" s="119">
        <v>0</v>
      </c>
      <c r="H170" s="119">
        <v>3375.54</v>
      </c>
      <c r="I170" s="119">
        <v>3375.54</v>
      </c>
    </row>
    <row r="171" spans="1:9" s="13" customFormat="1" ht="49.5" customHeight="1">
      <c r="A171" s="120" t="s">
        <v>346</v>
      </c>
      <c r="B171" s="121">
        <v>22224520000110</v>
      </c>
      <c r="C171" s="122" t="s">
        <v>347</v>
      </c>
      <c r="D171" s="122" t="s">
        <v>34</v>
      </c>
      <c r="E171" s="122" t="s">
        <v>19</v>
      </c>
      <c r="F171" s="120" t="s">
        <v>348</v>
      </c>
      <c r="G171" s="119">
        <v>0</v>
      </c>
      <c r="H171" s="119">
        <v>8000</v>
      </c>
      <c r="I171" s="119">
        <v>8000</v>
      </c>
    </row>
    <row r="172" spans="1:9" s="13" customFormat="1" ht="49.5" customHeight="1">
      <c r="A172" s="120" t="s">
        <v>94</v>
      </c>
      <c r="B172" s="121">
        <v>34028316000375</v>
      </c>
      <c r="C172" s="122" t="s">
        <v>349</v>
      </c>
      <c r="D172" s="122" t="s">
        <v>15</v>
      </c>
      <c r="E172" s="122" t="s">
        <v>55</v>
      </c>
      <c r="F172" s="120" t="s">
        <v>350</v>
      </c>
      <c r="G172" s="119">
        <v>0</v>
      </c>
      <c r="H172" s="119">
        <v>3949.47</v>
      </c>
      <c r="I172" s="119">
        <v>3949.47</v>
      </c>
    </row>
    <row r="173" spans="1:9" s="13" customFormat="1" ht="49.5" customHeight="1">
      <c r="A173" s="120" t="s">
        <v>351</v>
      </c>
      <c r="B173" s="121">
        <v>14756414000150</v>
      </c>
      <c r="C173" s="122" t="s">
        <v>352</v>
      </c>
      <c r="D173" s="122" t="s">
        <v>34</v>
      </c>
      <c r="E173" s="122" t="s">
        <v>69</v>
      </c>
      <c r="F173" s="120" t="s">
        <v>353</v>
      </c>
      <c r="G173" s="119">
        <v>0</v>
      </c>
      <c r="H173" s="119">
        <v>119.59</v>
      </c>
      <c r="I173" s="119">
        <v>119.59</v>
      </c>
    </row>
    <row r="174" spans="1:9" s="13" customFormat="1" ht="49.5" customHeight="1">
      <c r="A174" s="120" t="s">
        <v>354</v>
      </c>
      <c r="B174" s="121">
        <v>6536588000189</v>
      </c>
      <c r="C174" s="122" t="s">
        <v>355</v>
      </c>
      <c r="D174" s="122" t="s">
        <v>34</v>
      </c>
      <c r="E174" s="122" t="s">
        <v>19</v>
      </c>
      <c r="F174" s="120" t="s">
        <v>356</v>
      </c>
      <c r="G174" s="119">
        <v>0</v>
      </c>
      <c r="H174" s="119">
        <v>990</v>
      </c>
      <c r="I174" s="119">
        <v>990</v>
      </c>
    </row>
    <row r="175" spans="1:9" ht="17.25" customHeight="1">
      <c r="A175" s="123" t="s">
        <v>263</v>
      </c>
      <c r="B175" s="124"/>
      <c r="C175" s="125"/>
      <c r="D175" s="126"/>
      <c r="E175" s="126"/>
      <c r="F175" s="126"/>
      <c r="G175" s="127">
        <f>SUM(G133:G154)</f>
        <v>0</v>
      </c>
      <c r="H175" s="127">
        <f>SUM(H133:H174)</f>
        <v>1236408.45</v>
      </c>
      <c r="I175" s="127">
        <f>SUM(I133:I174)</f>
        <v>1236408.45</v>
      </c>
    </row>
    <row r="176" spans="1:9" ht="16.5" customHeight="1">
      <c r="A176" s="30"/>
      <c r="B176" s="30"/>
      <c r="C176" s="31"/>
      <c r="D176" s="32"/>
      <c r="E176" s="32"/>
      <c r="F176" s="32"/>
      <c r="G176" s="30"/>
      <c r="H176" s="30"/>
      <c r="I176" s="30"/>
    </row>
    <row r="177" spans="1:9" ht="22.5" customHeight="1">
      <c r="A177" s="113" t="s">
        <v>357</v>
      </c>
      <c r="B177" s="113"/>
      <c r="C177" s="113"/>
      <c r="D177" s="113"/>
      <c r="E177" s="113"/>
      <c r="F177" s="113"/>
      <c r="G177" s="113"/>
      <c r="H177" s="113"/>
      <c r="I177" s="113"/>
    </row>
    <row r="178" spans="1:33" s="33" customFormat="1" ht="51" customHeight="1">
      <c r="A178" s="27" t="s">
        <v>3</v>
      </c>
      <c r="B178" s="27" t="s">
        <v>4</v>
      </c>
      <c r="C178" s="28" t="s">
        <v>5</v>
      </c>
      <c r="D178" s="27" t="s">
        <v>6</v>
      </c>
      <c r="E178" s="27" t="s">
        <v>7</v>
      </c>
      <c r="F178" s="27" t="s">
        <v>8</v>
      </c>
      <c r="G178" s="27" t="s">
        <v>9</v>
      </c>
      <c r="H178" s="27" t="s">
        <v>10</v>
      </c>
      <c r="I178" s="29" t="s">
        <v>11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5"/>
    </row>
    <row r="179" spans="1:9" s="13" customFormat="1" ht="49.5" customHeight="1">
      <c r="A179" s="13" t="s">
        <v>259</v>
      </c>
      <c r="B179" s="14">
        <v>5423963000111</v>
      </c>
      <c r="C179" s="118" t="s">
        <v>358</v>
      </c>
      <c r="D179" s="118" t="s">
        <v>34</v>
      </c>
      <c r="E179" s="118" t="s">
        <v>69</v>
      </c>
      <c r="F179" s="13" t="s">
        <v>359</v>
      </c>
      <c r="G179" s="15">
        <v>364576</v>
      </c>
      <c r="H179" s="15">
        <v>0</v>
      </c>
      <c r="I179" s="15">
        <v>0</v>
      </c>
    </row>
    <row r="180" spans="1:9" ht="26.25" customHeight="1">
      <c r="A180" s="34" t="s">
        <v>263</v>
      </c>
      <c r="B180" s="35"/>
      <c r="C180" s="36"/>
      <c r="D180" s="37"/>
      <c r="E180" s="37"/>
      <c r="F180" s="38"/>
      <c r="G180" s="20">
        <f>SUM(G179:G179)</f>
        <v>364576</v>
      </c>
      <c r="H180" s="20">
        <f>SUM(H179:H179)</f>
        <v>0</v>
      </c>
      <c r="I180" s="20">
        <f>SUM(I179:I179)</f>
        <v>0</v>
      </c>
    </row>
    <row r="181" ht="12.75" customHeight="1">
      <c r="G181" s="39"/>
    </row>
    <row r="184" spans="1:9" ht="20.25" customHeight="1">
      <c r="A184" s="114" t="s">
        <v>360</v>
      </c>
      <c r="B184" s="114"/>
      <c r="C184" s="114"/>
      <c r="D184" s="114"/>
      <c r="E184" s="114"/>
      <c r="F184" s="114"/>
      <c r="G184" s="114"/>
      <c r="H184" s="114"/>
      <c r="I184" s="6" t="s">
        <v>0</v>
      </c>
    </row>
    <row r="186" spans="1:9" ht="31.5" customHeight="1">
      <c r="A186" s="8" t="s">
        <v>3</v>
      </c>
      <c r="B186" s="8" t="s">
        <v>4</v>
      </c>
      <c r="C186" s="40" t="s">
        <v>5</v>
      </c>
      <c r="D186" s="8" t="s">
        <v>6</v>
      </c>
      <c r="E186" s="8" t="s">
        <v>7</v>
      </c>
      <c r="F186" s="8" t="s">
        <v>8</v>
      </c>
      <c r="G186" s="8" t="s">
        <v>9</v>
      </c>
      <c r="H186" s="8" t="s">
        <v>10</v>
      </c>
      <c r="I186" s="9" t="s">
        <v>11</v>
      </c>
    </row>
    <row r="187" spans="1:33" s="33" customFormat="1" ht="33" customHeight="1">
      <c r="A187" s="41"/>
      <c r="B187" s="42"/>
      <c r="C187" s="43"/>
      <c r="D187" s="44"/>
      <c r="E187" s="45"/>
      <c r="F187" s="46"/>
      <c r="G187" s="47"/>
      <c r="H187" s="48"/>
      <c r="I187" s="4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5"/>
    </row>
    <row r="188" spans="1:33" s="33" customFormat="1" ht="32.25" customHeight="1">
      <c r="A188" s="41"/>
      <c r="B188" s="42"/>
      <c r="C188" s="43"/>
      <c r="D188" s="44"/>
      <c r="E188" s="45"/>
      <c r="F188" s="46"/>
      <c r="G188" s="49"/>
      <c r="H188" s="50"/>
      <c r="I188" s="4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5"/>
    </row>
    <row r="189" spans="1:33" s="33" customFormat="1" ht="42.75" customHeight="1">
      <c r="A189" s="41"/>
      <c r="B189" s="42"/>
      <c r="C189" s="43"/>
      <c r="D189" s="44"/>
      <c r="E189" s="45"/>
      <c r="F189" s="46"/>
      <c r="G189" s="49"/>
      <c r="H189" s="50"/>
      <c r="I189" s="4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5"/>
    </row>
    <row r="190" spans="1:33" s="33" customFormat="1" ht="34.5" customHeight="1">
      <c r="A190" s="41"/>
      <c r="B190" s="42"/>
      <c r="C190" s="43"/>
      <c r="D190" s="44"/>
      <c r="E190" s="45"/>
      <c r="F190" s="46"/>
      <c r="G190" s="49"/>
      <c r="H190" s="50"/>
      <c r="I190" s="4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5"/>
    </row>
    <row r="191" spans="1:33" s="33" customFormat="1" ht="34.5" customHeight="1">
      <c r="A191" s="41"/>
      <c r="B191" s="42"/>
      <c r="C191" s="43"/>
      <c r="D191" s="44"/>
      <c r="E191" s="45"/>
      <c r="F191" s="46"/>
      <c r="G191" s="49"/>
      <c r="H191" s="50"/>
      <c r="I191" s="4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5"/>
    </row>
    <row r="192" spans="1:33" s="33" customFormat="1" ht="34.5" customHeight="1">
      <c r="A192" s="41"/>
      <c r="B192" s="42"/>
      <c r="C192" s="43"/>
      <c r="D192" s="44"/>
      <c r="E192" s="45"/>
      <c r="F192" s="46"/>
      <c r="G192" s="49"/>
      <c r="H192" s="50"/>
      <c r="I192" s="4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5"/>
    </row>
    <row r="193" spans="1:34" s="60" customFormat="1" ht="14.25" customHeight="1">
      <c r="A193" s="51" t="s">
        <v>263</v>
      </c>
      <c r="B193" s="52"/>
      <c r="C193" s="53"/>
      <c r="D193" s="54"/>
      <c r="E193" s="54"/>
      <c r="F193" s="54"/>
      <c r="G193" s="55">
        <f>SUM(G187:G192)</f>
        <v>0</v>
      </c>
      <c r="H193" s="56">
        <f>SUM(H187:H192)</f>
        <v>0</v>
      </c>
      <c r="I193" s="55">
        <f>SUM(I187:I192)</f>
        <v>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57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9"/>
    </row>
    <row r="194" spans="2:33" s="61" customFormat="1" ht="14.25" customHeight="1">
      <c r="B194" s="62"/>
      <c r="C194" s="63"/>
      <c r="D194" s="64"/>
      <c r="E194" s="64"/>
      <c r="F194" s="64"/>
      <c r="G194" s="62"/>
      <c r="H194" s="62"/>
      <c r="I194" s="62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5"/>
    </row>
    <row r="195" spans="1:33" s="61" customFormat="1" ht="14.25" customHeight="1">
      <c r="A195" s="115" t="s">
        <v>361</v>
      </c>
      <c r="B195" s="115"/>
      <c r="C195" s="115"/>
      <c r="D195" s="64"/>
      <c r="E195" s="64"/>
      <c r="F195" s="64"/>
      <c r="G195" s="62"/>
      <c r="H195" s="62"/>
      <c r="I195" s="62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5"/>
    </row>
    <row r="196" spans="1:33" s="61" customFormat="1" ht="74.25" customHeight="1">
      <c r="A196" s="115"/>
      <c r="B196" s="115"/>
      <c r="C196" s="115"/>
      <c r="D196" s="64"/>
      <c r="E196" s="64"/>
      <c r="F196" s="64"/>
      <c r="G196" s="63"/>
      <c r="H196" s="63"/>
      <c r="I196" s="6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9" ht="74.25" customHeight="1">
      <c r="A197" s="65" t="s">
        <v>3</v>
      </c>
      <c r="B197" s="65" t="s">
        <v>4</v>
      </c>
      <c r="C197" s="66" t="s">
        <v>5</v>
      </c>
      <c r="D197" s="65" t="s">
        <v>6</v>
      </c>
      <c r="E197" s="65" t="s">
        <v>7</v>
      </c>
      <c r="F197" s="65" t="s">
        <v>8</v>
      </c>
      <c r="G197" s="65" t="s">
        <v>9</v>
      </c>
      <c r="H197" s="65" t="s">
        <v>10</v>
      </c>
      <c r="I197" s="67" t="s">
        <v>11</v>
      </c>
    </row>
    <row r="198" spans="1:33" s="72" customFormat="1" ht="44.25" customHeight="1">
      <c r="A198" s="68"/>
      <c r="B198" s="69"/>
      <c r="C198" s="43"/>
      <c r="D198" s="45"/>
      <c r="E198" s="45"/>
      <c r="F198" s="45"/>
      <c r="G198" s="47"/>
      <c r="H198" s="47"/>
      <c r="I198" s="47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1"/>
    </row>
    <row r="199" spans="1:9" ht="14.25" customHeight="1">
      <c r="A199" s="51" t="s">
        <v>263</v>
      </c>
      <c r="B199" s="52"/>
      <c r="C199" s="53"/>
      <c r="D199" s="54"/>
      <c r="E199" s="54"/>
      <c r="F199" s="54"/>
      <c r="G199" s="73">
        <f>SUM(G198:G198)</f>
        <v>0</v>
      </c>
      <c r="H199" s="73">
        <f>SUM(H198:H198)</f>
        <v>0</v>
      </c>
      <c r="I199" s="73">
        <f>SUM(I198:I198)</f>
        <v>0</v>
      </c>
    </row>
    <row r="200" spans="2:9" ht="14.25" customHeight="1">
      <c r="B200" s="62"/>
      <c r="C200" s="63"/>
      <c r="D200" s="64"/>
      <c r="E200" s="64"/>
      <c r="F200" s="64"/>
      <c r="G200" s="62"/>
      <c r="H200" s="62"/>
      <c r="I200" s="62"/>
    </row>
    <row r="201" spans="1:9" ht="72" customHeight="1">
      <c r="A201" s="74" t="s">
        <v>357</v>
      </c>
      <c r="B201" s="74"/>
      <c r="C201" s="74"/>
      <c r="D201" s="75"/>
      <c r="E201" s="75"/>
      <c r="F201" s="75"/>
      <c r="G201" s="74"/>
      <c r="H201" s="74"/>
      <c r="I201" s="76"/>
    </row>
    <row r="202" spans="1:33" s="77" customFormat="1" ht="15.75" customHeight="1">
      <c r="A202" s="65" t="s">
        <v>3</v>
      </c>
      <c r="B202" s="65" t="s">
        <v>4</v>
      </c>
      <c r="C202" s="66" t="s">
        <v>5</v>
      </c>
      <c r="D202" s="65" t="s">
        <v>6</v>
      </c>
      <c r="E202" s="65" t="s">
        <v>7</v>
      </c>
      <c r="F202" s="65" t="s">
        <v>8</v>
      </c>
      <c r="G202" s="65" t="s">
        <v>9</v>
      </c>
      <c r="H202" s="65" t="s">
        <v>10</v>
      </c>
      <c r="I202" s="9" t="s">
        <v>11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5"/>
    </row>
    <row r="203" spans="1:9" ht="14.25" customHeight="1">
      <c r="A203" s="78"/>
      <c r="B203" s="79"/>
      <c r="C203" s="80"/>
      <c r="D203" s="45"/>
      <c r="E203" s="45"/>
      <c r="F203" s="81"/>
      <c r="G203" s="49"/>
      <c r="H203" s="50"/>
      <c r="I203" s="47"/>
    </row>
    <row r="204" spans="1:9" ht="36.75" customHeight="1">
      <c r="A204" s="78"/>
      <c r="B204" s="79"/>
      <c r="C204" s="80"/>
      <c r="D204" s="81"/>
      <c r="E204" s="81"/>
      <c r="F204" s="81"/>
      <c r="G204" s="49"/>
      <c r="H204" s="50"/>
      <c r="I204" s="47"/>
    </row>
    <row r="205" spans="1:9" ht="14.25" customHeight="1">
      <c r="A205" s="51" t="s">
        <v>263</v>
      </c>
      <c r="B205" s="52"/>
      <c r="C205" s="53"/>
      <c r="D205" s="54"/>
      <c r="E205" s="54"/>
      <c r="F205" s="54"/>
      <c r="G205" s="73">
        <f>SUBTOTAL(9,G203:G204)</f>
        <v>0</v>
      </c>
      <c r="H205" s="82">
        <f>SUM(H200:H203)</f>
        <v>0</v>
      </c>
      <c r="I205" s="73">
        <f>SUM(I200:I203)</f>
        <v>0</v>
      </c>
    </row>
    <row r="206" ht="14.25" customHeight="1"/>
    <row r="207" ht="14.25" customHeight="1"/>
    <row r="208" spans="2:9" ht="18.75" customHeight="1">
      <c r="B208" s="6"/>
      <c r="C208" s="83"/>
      <c r="D208" s="84"/>
      <c r="E208" s="84"/>
      <c r="F208" s="84"/>
      <c r="G208" s="6"/>
      <c r="H208" s="6"/>
      <c r="I208" s="6" t="s">
        <v>0</v>
      </c>
    </row>
    <row r="209" spans="1:9" ht="60.75" customHeight="1">
      <c r="A209" s="116"/>
      <c r="B209" s="116"/>
      <c r="C209" s="116"/>
      <c r="D209" s="85"/>
      <c r="E209" s="85"/>
      <c r="F209" s="85"/>
      <c r="G209" s="7"/>
      <c r="H209" s="7"/>
      <c r="I209" s="7"/>
    </row>
    <row r="210" spans="1:9" ht="31.5" customHeight="1">
      <c r="A210" s="65" t="s">
        <v>362</v>
      </c>
      <c r="B210" s="65"/>
      <c r="C210" s="66"/>
      <c r="D210" s="65"/>
      <c r="E210" s="65"/>
      <c r="F210" s="65"/>
      <c r="G210" s="65" t="s">
        <v>9</v>
      </c>
      <c r="H210" s="65" t="s">
        <v>10</v>
      </c>
      <c r="I210" s="67" t="s">
        <v>11</v>
      </c>
    </row>
    <row r="211" spans="1:7" ht="32.25" customHeight="1">
      <c r="A211" s="86" t="s">
        <v>2</v>
      </c>
      <c r="B211" s="86"/>
      <c r="C211" s="87"/>
      <c r="D211" s="86"/>
      <c r="E211" s="86"/>
      <c r="F211" s="86"/>
      <c r="G211" s="88"/>
    </row>
    <row r="212" spans="1:9" ht="53.25" customHeight="1">
      <c r="A212" s="117" t="s">
        <v>363</v>
      </c>
      <c r="B212" s="117"/>
      <c r="C212" s="117"/>
      <c r="D212" s="90"/>
      <c r="E212" s="90"/>
      <c r="F212" s="90"/>
      <c r="G212" s="91">
        <f>G128</f>
        <v>13966665.049999995</v>
      </c>
      <c r="H212" s="91">
        <f>H128</f>
        <v>2306436.310000001</v>
      </c>
      <c r="I212" s="91">
        <f>I128</f>
        <v>2306436.310000001</v>
      </c>
    </row>
    <row r="213" spans="1:9" ht="15" customHeight="1">
      <c r="A213" s="117" t="s">
        <v>364</v>
      </c>
      <c r="B213" s="117"/>
      <c r="C213" s="117"/>
      <c r="G213" s="91">
        <f>G175</f>
        <v>0</v>
      </c>
      <c r="H213" s="91">
        <f>H175</f>
        <v>1236408.45</v>
      </c>
      <c r="I213" s="91">
        <f>I175</f>
        <v>1236408.45</v>
      </c>
    </row>
    <row r="214" spans="1:13" ht="15" customHeight="1">
      <c r="A214" s="117" t="s">
        <v>365</v>
      </c>
      <c r="B214" s="117"/>
      <c r="C214" s="117"/>
      <c r="G214" s="91">
        <f>G180</f>
        <v>364576</v>
      </c>
      <c r="H214" s="91">
        <f>H180</f>
        <v>0</v>
      </c>
      <c r="I214" s="91">
        <f>I180</f>
        <v>0</v>
      </c>
      <c r="L214" s="92"/>
      <c r="M214" s="93"/>
    </row>
    <row r="215" spans="1:9" ht="15" customHeight="1">
      <c r="A215" s="94"/>
      <c r="B215" s="95"/>
      <c r="C215" s="96"/>
      <c r="D215" s="97"/>
      <c r="E215" s="97"/>
      <c r="F215" s="97"/>
      <c r="G215" s="98">
        <f>G212+G213-G214</f>
        <v>13602089.049999995</v>
      </c>
      <c r="H215" s="98">
        <f>H212+H213-H214</f>
        <v>3542844.7600000007</v>
      </c>
      <c r="I215" s="98">
        <f>I212+I213-I214</f>
        <v>3542844.7600000007</v>
      </c>
    </row>
    <row r="216" spans="1:9" ht="31.5" customHeight="1">
      <c r="A216" s="86" t="s">
        <v>360</v>
      </c>
      <c r="B216" s="86"/>
      <c r="C216" s="87"/>
      <c r="D216" s="86"/>
      <c r="E216" s="86"/>
      <c r="F216" s="86"/>
      <c r="G216" s="91"/>
      <c r="H216" s="91"/>
      <c r="I216" s="91"/>
    </row>
    <row r="217" spans="1:9" ht="30" customHeight="1">
      <c r="A217" s="117" t="s">
        <v>363</v>
      </c>
      <c r="B217" s="117"/>
      <c r="C217" s="117"/>
      <c r="D217" s="90"/>
      <c r="E217" s="90"/>
      <c r="F217" s="90"/>
      <c r="G217" s="91">
        <f>G193</f>
        <v>0</v>
      </c>
      <c r="H217" s="91">
        <f>H193</f>
        <v>0</v>
      </c>
      <c r="I217" s="91">
        <f>I193</f>
        <v>0</v>
      </c>
    </row>
    <row r="218" spans="1:9" ht="30" customHeight="1">
      <c r="A218" s="117" t="s">
        <v>364</v>
      </c>
      <c r="B218" s="117"/>
      <c r="C218" s="117"/>
      <c r="D218" s="90"/>
      <c r="E218" s="90"/>
      <c r="F218" s="90"/>
      <c r="G218" s="91">
        <f>G199</f>
        <v>0</v>
      </c>
      <c r="H218" s="91">
        <f>H199</f>
        <v>0</v>
      </c>
      <c r="I218" s="91">
        <f>I199</f>
        <v>0</v>
      </c>
    </row>
    <row r="219" spans="1:9" ht="15" customHeight="1">
      <c r="A219" s="89" t="s">
        <v>365</v>
      </c>
      <c r="B219" s="99"/>
      <c r="C219" s="100"/>
      <c r="D219" s="90"/>
      <c r="E219" s="90"/>
      <c r="F219" s="90"/>
      <c r="G219" s="91">
        <f>G205</f>
        <v>0</v>
      </c>
      <c r="H219" s="91">
        <f>H205</f>
        <v>0</v>
      </c>
      <c r="I219" s="91">
        <f>I205</f>
        <v>0</v>
      </c>
    </row>
    <row r="220" spans="1:9" ht="14.25" customHeight="1">
      <c r="A220" s="95"/>
      <c r="B220" s="95"/>
      <c r="C220" s="96"/>
      <c r="D220" s="97"/>
      <c r="E220" s="97"/>
      <c r="F220" s="97"/>
      <c r="G220" s="98">
        <f>G217+G218-G219</f>
        <v>0</v>
      </c>
      <c r="H220" s="98">
        <f>H217+H218-H219</f>
        <v>0</v>
      </c>
      <c r="I220" s="98">
        <f>I217+I218-I219</f>
        <v>0</v>
      </c>
    </row>
    <row r="221" ht="14.25" customHeight="1">
      <c r="A221" s="101"/>
    </row>
    <row r="222" spans="1:9" ht="14.25" customHeight="1">
      <c r="A222" s="1" t="s">
        <v>366</v>
      </c>
      <c r="G222" s="102"/>
      <c r="H222" s="102"/>
      <c r="I222" s="102"/>
    </row>
    <row r="223" spans="1:9" ht="15" customHeight="1">
      <c r="A223" s="1" t="s">
        <v>367</v>
      </c>
      <c r="G223" s="103"/>
      <c r="H223" s="103"/>
      <c r="I223" s="103"/>
    </row>
    <row r="224" spans="7:9" ht="14.25" customHeight="1">
      <c r="G224" s="104"/>
      <c r="H224" s="104"/>
      <c r="I224" s="104"/>
    </row>
    <row r="225" spans="7:9" ht="14.25" customHeight="1">
      <c r="G225" s="105"/>
      <c r="H225" s="105"/>
      <c r="I225" s="105"/>
    </row>
    <row r="226" spans="1:9" ht="29.25" customHeight="1">
      <c r="A226" s="106" t="s">
        <v>368</v>
      </c>
      <c r="G226" s="107"/>
      <c r="H226" s="107"/>
      <c r="I226" s="107"/>
    </row>
  </sheetData>
  <sheetProtection selectLockedCells="1" selectUnlockedCells="1"/>
  <mergeCells count="14">
    <mergeCell ref="A217:C217"/>
    <mergeCell ref="A218:C218"/>
    <mergeCell ref="A184:H184"/>
    <mergeCell ref="A195:C196"/>
    <mergeCell ref="A209:C209"/>
    <mergeCell ref="A212:C212"/>
    <mergeCell ref="A213:C213"/>
    <mergeCell ref="A214:C214"/>
    <mergeCell ref="A2:I2"/>
    <mergeCell ref="A3:I3"/>
    <mergeCell ref="A5:I5"/>
    <mergeCell ref="A130:I130"/>
    <mergeCell ref="A131:I131"/>
    <mergeCell ref="A177:I177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4" manualBreakCount="4">
    <brk id="121" max="8" man="1"/>
    <brk id="145" max="8" man="1"/>
    <brk id="168" max="8" man="1"/>
    <brk id="195" max="255" man="1"/>
  </rowBreaks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="75" zoomScaleNormal="55" zoomScaleSheetLayoutView="75" zoomScalePageLayoutView="0" workbookViewId="0" topLeftCell="A1">
      <selection activeCell="A16" sqref="A16"/>
    </sheetView>
  </sheetViews>
  <sheetFormatPr defaultColWidth="10.50390625" defaultRowHeight="14.25"/>
  <cols>
    <col min="1" max="1" width="15.625" style="0" customWidth="1"/>
  </cols>
  <sheetData>
    <row r="1" ht="14.25">
      <c r="A1" s="108">
        <v>7552303.05</v>
      </c>
    </row>
    <row r="2" ht="14.25">
      <c r="A2" s="108">
        <v>7511806.37</v>
      </c>
    </row>
    <row r="3" ht="14.25">
      <c r="A3" s="108">
        <f>A1-A2</f>
        <v>40496.6799999997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2020-02-07T19:21:54Z</cp:lastPrinted>
  <dcterms:modified xsi:type="dcterms:W3CDTF">2020-02-07T19:22:42Z</dcterms:modified>
  <cp:category/>
  <cp:version/>
  <cp:contentType/>
  <cp:contentStatus/>
</cp:coreProperties>
</file>